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lexScott\Downloads\"/>
    </mc:Choice>
  </mc:AlternateContent>
  <xr:revisionPtr revIDLastSave="0" documentId="13_ncr:1_{78628114-B5EF-4DA3-87AE-08F4C3C7E9C4}" xr6:coauthVersionLast="47" xr6:coauthVersionMax="47" xr10:uidLastSave="{00000000-0000-0000-0000-000000000000}"/>
  <bookViews>
    <workbookView xWindow="-120" yWindow="-120" windowWidth="29040" windowHeight="15720" xr2:uid="{634A3310-18F0-407F-9EC5-98AB2091B4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32" i="1" l="1" a="1"/>
  <c r="BC132" i="1" s="1"/>
  <c r="F132" i="1"/>
  <c r="BC130" i="1" a="1"/>
  <c r="BC130" i="1" s="1"/>
  <c r="F130" i="1"/>
  <c r="B129" i="1"/>
  <c r="B130" i="1" s="1"/>
  <c r="B131" i="1" s="1"/>
  <c r="BC128" i="1" a="1"/>
  <c r="BC128" i="1" s="1"/>
  <c r="F128" i="1"/>
  <c r="B128" i="1"/>
  <c r="BC126" i="1" a="1"/>
  <c r="BC126" i="1" s="1"/>
  <c r="F126" i="1"/>
  <c r="BC124" i="1" a="1"/>
  <c r="BC124" i="1" s="1"/>
  <c r="F124" i="1"/>
  <c r="C124" i="1"/>
  <c r="BC122" i="1" a="1"/>
  <c r="BC122" i="1" s="1"/>
  <c r="F122" i="1"/>
  <c r="C122" i="1"/>
  <c r="BC120" i="1" a="1"/>
  <c r="BC120" i="1" s="1"/>
  <c r="F120" i="1"/>
  <c r="C120" i="1"/>
  <c r="BC118" i="1" a="1"/>
  <c r="BC118" i="1"/>
  <c r="F118" i="1"/>
  <c r="C118" i="1"/>
  <c r="BC116" i="1" a="1"/>
  <c r="BC116" i="1" s="1"/>
  <c r="F116" i="1"/>
  <c r="C116" i="1"/>
  <c r="BC114" i="1" a="1"/>
  <c r="BC114" i="1"/>
  <c r="F114" i="1"/>
  <c r="C114" i="1"/>
  <c r="BC112" i="1" a="1"/>
  <c r="BC112" i="1" s="1"/>
  <c r="F112" i="1"/>
  <c r="C112" i="1"/>
  <c r="BC110" i="1" a="1"/>
  <c r="BC110" i="1"/>
  <c r="F110" i="1"/>
  <c r="C110" i="1"/>
  <c r="B109" i="1"/>
  <c r="B110" i="1" s="1"/>
  <c r="B111" i="1" s="1"/>
  <c r="B112" i="1" s="1"/>
  <c r="B113" i="1" s="1"/>
  <c r="B114" i="1" s="1"/>
  <c r="B115" i="1" s="1"/>
  <c r="B116" i="1" s="1"/>
  <c r="B117" i="1" s="1"/>
  <c r="B118" i="1" s="1"/>
  <c r="B119" i="1" s="1"/>
  <c r="B120" i="1" s="1"/>
  <c r="B121" i="1" s="1"/>
  <c r="B122" i="1" s="1"/>
  <c r="B123" i="1" s="1"/>
  <c r="B124" i="1" s="1"/>
  <c r="B125" i="1" s="1"/>
  <c r="BC108" i="1" a="1"/>
  <c r="BC108" i="1" s="1"/>
  <c r="F108" i="1"/>
  <c r="BC106" i="1" a="1"/>
  <c r="BC106" i="1" s="1"/>
  <c r="F106" i="1"/>
  <c r="C106" i="1"/>
  <c r="BC104" i="1" a="1"/>
  <c r="BC104" i="1"/>
  <c r="F104" i="1"/>
  <c r="C104" i="1"/>
  <c r="BC102" i="1" a="1"/>
  <c r="BC102" i="1" s="1"/>
  <c r="F102" i="1"/>
  <c r="BC100" i="1" a="1"/>
  <c r="BC100" i="1"/>
  <c r="F100" i="1"/>
  <c r="C100" i="1"/>
  <c r="BC98" i="1" a="1"/>
  <c r="BC98" i="1" s="1"/>
  <c r="F98" i="1"/>
  <c r="C98" i="1"/>
  <c r="B98" i="1"/>
  <c r="B99" i="1" s="1"/>
  <c r="B100" i="1" s="1"/>
  <c r="B101" i="1" s="1"/>
  <c r="B102" i="1" s="1"/>
  <c r="B103" i="1" s="1"/>
  <c r="B104" i="1" s="1"/>
  <c r="B105" i="1" s="1"/>
  <c r="B106" i="1" s="1"/>
  <c r="B107" i="1" s="1"/>
  <c r="BC96" i="1" a="1"/>
  <c r="BC96" i="1" s="1"/>
  <c r="F96" i="1"/>
  <c r="BC94" i="1" a="1"/>
  <c r="BC94" i="1"/>
  <c r="F94" i="1"/>
  <c r="B94" i="1"/>
  <c r="B95" i="1" s="1"/>
  <c r="B96" i="1" s="1"/>
  <c r="BC92" i="1" a="1"/>
  <c r="BC92" i="1"/>
  <c r="F92" i="1"/>
  <c r="BC90" i="1" a="1"/>
  <c r="BC90" i="1"/>
  <c r="F90" i="1"/>
  <c r="BC88" i="1" a="1"/>
  <c r="BC88" i="1" s="1"/>
  <c r="F88" i="1"/>
  <c r="C88" i="1"/>
  <c r="BC86" i="1" a="1"/>
  <c r="BC86" i="1"/>
  <c r="F86" i="1"/>
  <c r="C86" i="1"/>
  <c r="BC84" i="1" a="1"/>
  <c r="BC84" i="1" s="1"/>
  <c r="F84" i="1"/>
  <c r="C84" i="1"/>
  <c r="BC82" i="1" a="1"/>
  <c r="BC82" i="1"/>
  <c r="F82" i="1"/>
  <c r="C82" i="1"/>
  <c r="BC80" i="1" a="1"/>
  <c r="BC80" i="1" s="1"/>
  <c r="F80" i="1"/>
  <c r="B79" i="1"/>
  <c r="B80" i="1" s="1"/>
  <c r="B81" i="1" s="1"/>
  <c r="B82" i="1" s="1"/>
  <c r="B83" i="1" s="1"/>
  <c r="B84" i="1" s="1"/>
  <c r="B85" i="1" s="1"/>
  <c r="B86" i="1" s="1"/>
  <c r="B87" i="1" s="1"/>
  <c r="B88" i="1" s="1"/>
  <c r="B89" i="1" s="1"/>
  <c r="B90" i="1" s="1"/>
  <c r="B91" i="1" s="1"/>
  <c r="B92" i="1" s="1"/>
  <c r="BC78" i="1" a="1"/>
  <c r="BC78" i="1" s="1"/>
  <c r="F78" i="1"/>
  <c r="B78" i="1"/>
  <c r="BC76" i="1" a="1"/>
  <c r="BC76" i="1" s="1"/>
  <c r="F76" i="1"/>
  <c r="B76" i="1"/>
  <c r="B75" i="1"/>
  <c r="BC74" i="1" a="1"/>
  <c r="BC74" i="1" s="1"/>
  <c r="F74" i="1"/>
  <c r="B74" i="1"/>
  <c r="BC72" i="1" a="1"/>
  <c r="BC72" i="1"/>
  <c r="F72" i="1"/>
  <c r="B71" i="1"/>
  <c r="BC70" i="1" a="1"/>
  <c r="BC70" i="1" s="1"/>
  <c r="F70" i="1"/>
  <c r="B70" i="1"/>
  <c r="BC68" i="1" a="1"/>
  <c r="BC68" i="1"/>
  <c r="F68" i="1"/>
  <c r="BC66" i="1" a="1"/>
  <c r="BC66" i="1" s="1"/>
  <c r="F66" i="1"/>
  <c r="C66" i="1"/>
  <c r="BC64" i="1" a="1"/>
  <c r="BC64" i="1" s="1"/>
  <c r="F64" i="1"/>
  <c r="C64" i="1"/>
  <c r="BC62" i="1" a="1"/>
  <c r="BC62" i="1" s="1"/>
  <c r="F62" i="1"/>
  <c r="BC60" i="1" a="1"/>
  <c r="BC60" i="1" s="1"/>
  <c r="F60" i="1"/>
  <c r="BC58" i="1" a="1"/>
  <c r="BC58" i="1"/>
  <c r="F58" i="1"/>
  <c r="BC56" i="1" a="1"/>
  <c r="BC56" i="1" s="1"/>
  <c r="F56" i="1"/>
  <c r="BC54" i="1" a="1"/>
  <c r="BC54" i="1" s="1"/>
  <c r="F54" i="1"/>
  <c r="BC52" i="1" a="1"/>
  <c r="BC52" i="1"/>
  <c r="F52" i="1"/>
  <c r="BC50" i="1" a="1"/>
  <c r="BC50" i="1"/>
  <c r="F50" i="1"/>
  <c r="BC48" i="1" a="1"/>
  <c r="BC48" i="1" s="1"/>
  <c r="F48" i="1"/>
  <c r="BC46" i="1" a="1"/>
  <c r="BC46" i="1" s="1"/>
  <c r="F46" i="1"/>
  <c r="B46" i="1"/>
  <c r="B47" i="1" s="1"/>
  <c r="B48" i="1" s="1"/>
  <c r="B49" i="1" s="1"/>
  <c r="B50" i="1" s="1"/>
  <c r="B51" i="1" s="1"/>
  <c r="B52" i="1" s="1"/>
  <c r="B53" i="1" s="1"/>
  <c r="B54" i="1" s="1"/>
  <c r="B55" i="1" s="1"/>
  <c r="B56" i="1" s="1"/>
  <c r="B57" i="1" s="1"/>
  <c r="B58" i="1" s="1"/>
  <c r="BC44" i="1" a="1"/>
  <c r="BC44" i="1" s="1"/>
  <c r="F44" i="1"/>
  <c r="BC42" i="1" a="1"/>
  <c r="BC42" i="1" s="1"/>
  <c r="F42" i="1"/>
  <c r="BC40" i="1" a="1"/>
  <c r="BC40" i="1" s="1"/>
  <c r="F40" i="1"/>
  <c r="BC38" i="1" a="1"/>
  <c r="BC38" i="1"/>
  <c r="F38" i="1"/>
  <c r="BC36" i="1" a="1"/>
  <c r="BC36" i="1" s="1"/>
  <c r="F36" i="1"/>
  <c r="C36" i="1"/>
  <c r="BC34" i="1" a="1"/>
  <c r="BC34" i="1" s="1"/>
  <c r="F34" i="1"/>
  <c r="C34" i="1"/>
  <c r="BC32" i="1" a="1"/>
  <c r="BC32" i="1" s="1"/>
  <c r="F32" i="1"/>
  <c r="BC30" i="1" a="1"/>
  <c r="BC30" i="1" s="1"/>
  <c r="F30" i="1"/>
  <c r="B30" i="1"/>
  <c r="B31" i="1" s="1"/>
  <c r="B32" i="1" s="1"/>
  <c r="B33" i="1" s="1"/>
  <c r="B34" i="1" s="1"/>
  <c r="B35" i="1" s="1"/>
  <c r="B36" i="1" s="1"/>
  <c r="B37" i="1" s="1"/>
  <c r="B38" i="1" s="1"/>
  <c r="B39" i="1" s="1"/>
  <c r="B40" i="1" s="1"/>
  <c r="B41" i="1" s="1"/>
  <c r="B42" i="1" s="1"/>
  <c r="B43" i="1" s="1"/>
  <c r="BC28" i="1" a="1"/>
  <c r="BC28" i="1" s="1"/>
  <c r="F28" i="1"/>
  <c r="BC26" i="1" a="1"/>
  <c r="BC26" i="1" s="1"/>
  <c r="F26" i="1"/>
  <c r="BC24" i="1" a="1"/>
  <c r="BC24" i="1" s="1"/>
  <c r="F24" i="1"/>
  <c r="BC22" i="1" a="1"/>
  <c r="BC22" i="1"/>
  <c r="F22" i="1"/>
  <c r="B22" i="1"/>
  <c r="B23" i="1" s="1"/>
  <c r="B24" i="1" s="1"/>
  <c r="B25" i="1" s="1"/>
  <c r="B26" i="1" s="1"/>
  <c r="B27" i="1" s="1"/>
  <c r="BC20" i="1" a="1"/>
  <c r="BC20" i="1"/>
  <c r="F20" i="1"/>
  <c r="BC18" i="1" a="1"/>
  <c r="BC18" i="1"/>
  <c r="F18" i="1"/>
  <c r="C18" i="1"/>
  <c r="BC16" i="1" a="1"/>
  <c r="BC16" i="1" s="1"/>
  <c r="F16" i="1"/>
  <c r="C16" i="1"/>
  <c r="BC14" i="1" a="1"/>
  <c r="BC14" i="1"/>
  <c r="F14" i="1"/>
  <c r="C14" i="1"/>
  <c r="B14" i="1"/>
  <c r="B15" i="1" s="1"/>
  <c r="B16" i="1" s="1"/>
  <c r="B17" i="1" s="1"/>
  <c r="B18" i="1" s="1"/>
  <c r="B19" i="1" s="1"/>
  <c r="BC12" i="1" a="1"/>
  <c r="BC12" i="1" s="1"/>
  <c r="F12" i="1"/>
  <c r="BC10" i="1" a="1"/>
  <c r="BC10" i="1"/>
  <c r="F10" i="1"/>
  <c r="BC8" i="1" a="1"/>
  <c r="BC8" i="1"/>
  <c r="F8" i="1"/>
  <c r="C8" i="1"/>
  <c r="BC6" i="1" a="1"/>
  <c r="BC6" i="1" s="1"/>
  <c r="F6" i="1"/>
  <c r="C6" i="1"/>
  <c r="B6" i="1"/>
  <c r="B7" i="1" s="1"/>
  <c r="B8" i="1" s="1"/>
  <c r="B9" i="1" s="1"/>
  <c r="BC4" i="1" a="1"/>
  <c r="BC4" i="1" s="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tc={40D8CC4C-2EF8-4E5C-B6A0-D43A0EBB6441}</author>
  </authors>
  <commentList>
    <comment ref="D30" authorId="0" shapeId="0" xr:uid="{40D8CC4C-2EF8-4E5C-B6A0-D43A0EBB6441}">
      <text>
        <t>[Threaded comment]
Your version of Excel allows you to read this threaded comment; however, any edits to it will get removed if the file is opened in a newer version of Excel. Learn more: https://go.microsoft.com/fwlink/?linkid=870924
Comment:
    Nav needs adding from SD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<sst xmlns="http://schemas.openxmlformats.org/spreadsheetml/2006/main" count="1124" uniqueCount="173">
  <si>
    <t>Station</t>
  </si>
  <si>
    <t>Date</t>
  </si>
  <si>
    <t>Time (UTC)</t>
  </si>
  <si>
    <t>Easting</t>
  </si>
  <si>
    <t>Northing</t>
  </si>
  <si>
    <t>Length of transect (m)</t>
  </si>
  <si>
    <t>Sediment type</t>
  </si>
  <si>
    <t>Additional habitat comments (for HAS interp)</t>
  </si>
  <si>
    <t>JNCC habitat classification level 4 biotope</t>
  </si>
  <si>
    <t>Name of Analyst</t>
  </si>
  <si>
    <t>Pennatula phosphorea</t>
  </si>
  <si>
    <t>Pagurus sp</t>
  </si>
  <si>
    <t>Myxine glutinosa</t>
  </si>
  <si>
    <t>Sabellaria spinulosa</t>
  </si>
  <si>
    <t>Actinaria</t>
  </si>
  <si>
    <t>Pleuronectiformes</t>
  </si>
  <si>
    <t>Virgularia mirabilis</t>
  </si>
  <si>
    <t>Gadoid fish</t>
  </si>
  <si>
    <t>Brachyura</t>
  </si>
  <si>
    <t>Actinopterygii</t>
  </si>
  <si>
    <t>luidia ciliaris</t>
  </si>
  <si>
    <t>buccinum undatum</t>
  </si>
  <si>
    <t>Pectinidae</t>
  </si>
  <si>
    <t>ophiuroid</t>
  </si>
  <si>
    <t>Asteroidea</t>
  </si>
  <si>
    <t>Hydrozoan turf</t>
  </si>
  <si>
    <t>Echinus esculentus</t>
  </si>
  <si>
    <t>Melanogrammus aeglefinus</t>
  </si>
  <si>
    <t>Hydrozoan</t>
  </si>
  <si>
    <t>Pandalus hypsinotus</t>
  </si>
  <si>
    <t>Chelidonichthys cuculus</t>
  </si>
  <si>
    <t>Scaphopoda</t>
  </si>
  <si>
    <t>Gastropoda</t>
  </si>
  <si>
    <t>Hyalinoecia</t>
  </si>
  <si>
    <t>Funiculina quadrangularis</t>
  </si>
  <si>
    <t>Munididae</t>
  </si>
  <si>
    <t>Porifera (erect)</t>
  </si>
  <si>
    <t>Synarachnactis lloydii </t>
  </si>
  <si>
    <t>Alcyonium digitatum </t>
  </si>
  <si>
    <t>callionymus lyra</t>
  </si>
  <si>
    <t>Epizoanthus</t>
  </si>
  <si>
    <t>Gracilechinus acutus</t>
  </si>
  <si>
    <t xml:space="preserve">Caridea </t>
  </si>
  <si>
    <t>Calliostoma zizyphinum</t>
  </si>
  <si>
    <t>Caryophyllia</t>
  </si>
  <si>
    <t>Pleuronectes platessa</t>
  </si>
  <si>
    <t>Leucoraja naevu</t>
  </si>
  <si>
    <t>Asterina gibbosa</t>
  </si>
  <si>
    <t>scaphopoda</t>
  </si>
  <si>
    <t>Nemertesia antennina</t>
  </si>
  <si>
    <t>Oxydromus flexuosus</t>
  </si>
  <si>
    <t>Asterias rubens</t>
  </si>
  <si>
    <t>Byozoan</t>
  </si>
  <si>
    <t>Lanice conchilega</t>
  </si>
  <si>
    <t>Spatangus purpureus</t>
  </si>
  <si>
    <t>p</t>
  </si>
  <si>
    <t>ECC_01</t>
  </si>
  <si>
    <t>P</t>
  </si>
  <si>
    <t>N</t>
  </si>
  <si>
    <t>SS.SMx.OMx Offshore circalittoral mixed sediment</t>
  </si>
  <si>
    <t>DW</t>
  </si>
  <si>
    <t>Boulder Surrounded by gravel</t>
  </si>
  <si>
    <t>SS.SMx.OMx  Offshore circalittoral mixed sediment</t>
  </si>
  <si>
    <t>ECC_40</t>
  </si>
  <si>
    <t>SS.SSa.Osa Offshore circalittoral sand</t>
  </si>
  <si>
    <t>ECC_02</t>
  </si>
  <si>
    <t>Rippled Sand, with small shell fragments in the troughs.</t>
  </si>
  <si>
    <t xml:space="preserve">Aggregations of shell material covered in finer sediment. </t>
  </si>
  <si>
    <t xml:space="preserve">Rippled muddy Sand, with small shell fragments in the troughs. </t>
  </si>
  <si>
    <t>ECC_39</t>
  </si>
  <si>
    <t>Possible area of low reef, Spare density between clusters.</t>
  </si>
  <si>
    <t>Y</t>
  </si>
  <si>
    <t>ECC_03</t>
  </si>
  <si>
    <t>ECC_38</t>
  </si>
  <si>
    <t xml:space="preserve"> </t>
  </si>
  <si>
    <t>ECC_37</t>
  </si>
  <si>
    <t>ECC_04</t>
  </si>
  <si>
    <t>Rippled Sand, with small shell fragments in the troughs</t>
  </si>
  <si>
    <t>ECC_05</t>
  </si>
  <si>
    <t>ECC_06</t>
  </si>
  <si>
    <t>Rippled muddy Sand, with small shell fragments in the troughs</t>
  </si>
  <si>
    <t>Patch of scour around the boulder, no need for stony reef</t>
  </si>
  <si>
    <t>ECC_07</t>
  </si>
  <si>
    <t>Rippled muddy Sand,</t>
  </si>
  <si>
    <t>ECC_08</t>
  </si>
  <si>
    <t>Rippled muddy Sand</t>
  </si>
  <si>
    <t>Dead fish, predated,</t>
  </si>
  <si>
    <t>ECC_09</t>
  </si>
  <si>
    <t>lots of Hyalinoecia</t>
  </si>
  <si>
    <t>ECC_10</t>
  </si>
  <si>
    <t>ECC_11</t>
  </si>
  <si>
    <t>ECC_12</t>
  </si>
  <si>
    <t>ECC_13</t>
  </si>
  <si>
    <t>Increasing fines Proportion, anthropogenic debris (net)</t>
  </si>
  <si>
    <t>ECC_14</t>
  </si>
  <si>
    <t xml:space="preserve"> Muddy Sand</t>
  </si>
  <si>
    <t>ECC_15</t>
  </si>
  <si>
    <t>ECC_16</t>
  </si>
  <si>
    <t>ECC_17</t>
  </si>
  <si>
    <t>ECC_18</t>
  </si>
  <si>
    <t>ECC_36</t>
  </si>
  <si>
    <t>Rippled muddy Sand, frequent shells and very sporadic cobbles.</t>
  </si>
  <si>
    <t>ECC_19</t>
  </si>
  <si>
    <t>Slightly  Rippled muddy Sand</t>
  </si>
  <si>
    <t>ECC_20</t>
  </si>
  <si>
    <t>ECC_21</t>
  </si>
  <si>
    <t>ECC_22</t>
  </si>
  <si>
    <t>ECC_23</t>
  </si>
  <si>
    <t>ECC_24</t>
  </si>
  <si>
    <t>ECC_25</t>
  </si>
  <si>
    <t>Slightly gravelly muddy Sand, sporadic cobbles. Small volume of shell debris &lt;5%</t>
  </si>
  <si>
    <t>very sporadic cobble mostly colonised by bryozoans, no need for stony reef due to frequency</t>
  </si>
  <si>
    <t xml:space="preserve">Increase shell debris, </t>
  </si>
  <si>
    <t>shell debris increase around possible small depression, no need for SRA. Area enough to define new habitat,</t>
  </si>
  <si>
    <t>Slightly gravelly muddy Sand, small volume of shell debris &lt;5%</t>
  </si>
  <si>
    <t>A Boulder (45x50cm) Surrounded by gravel (shell debris)</t>
  </si>
  <si>
    <t xml:space="preserve">Shells increase around a boulder, a Glacial dropstone. Area not really significant enough to call separate habitat, would include within before and after if not obvious on SSS and area extent. </t>
  </si>
  <si>
    <t>ECC_26</t>
  </si>
  <si>
    <t xml:space="preserve">slightly/ to  gravelly muddy Sand,  Relic shell debris ca. 5% </t>
  </si>
  <si>
    <t>SS.SMu.OMu
   Offshore circalittoral mud</t>
  </si>
  <si>
    <t>ECC_27</t>
  </si>
  <si>
    <t xml:space="preserve"> slightly gravelly muddy Sand,  Relic shell debris ca. 5% </t>
  </si>
  <si>
    <t>ECC_35</t>
  </si>
  <si>
    <t>Groupings of Echinocyamus pusillus. Gradual change across the transect shows a decrease in shell material but no distinct change or significant change in habitat, just  a decrease in shell density</t>
  </si>
  <si>
    <t>ECC_28</t>
  </si>
  <si>
    <t>Sandy Mud, Shell debris</t>
  </si>
  <si>
    <t>Gravely Mud, Shell material</t>
  </si>
  <si>
    <t xml:space="preserve">Cross over pipeline/ Cable. </t>
  </si>
  <si>
    <t>ECC_29</t>
  </si>
  <si>
    <t>Boulder , surrounded by gravelly mud comprised of shell material</t>
  </si>
  <si>
    <t>ECC_30</t>
  </si>
  <si>
    <t>Relic shell material, one large  cobble</t>
  </si>
  <si>
    <t>Muddy patch within the delineated High reflectivity area</t>
  </si>
  <si>
    <t>Relic shell material</t>
  </si>
  <si>
    <t xml:space="preserve">Gravely Mud, Shell material, </t>
  </si>
  <si>
    <t>ECC_31</t>
  </si>
  <si>
    <t>Slightly gravely Sandy Mud, Shell debris</t>
  </si>
  <si>
    <t xml:space="preserve">sandy mud with a small shell aggregations </t>
  </si>
  <si>
    <t>ECC_34</t>
  </si>
  <si>
    <t>ECC_32</t>
  </si>
  <si>
    <t>Slightly gravely  Sandy Mud, Shell debris</t>
  </si>
  <si>
    <t>ECC_33</t>
  </si>
  <si>
    <t>Depth of transect (m below LAT)</t>
  </si>
  <si>
    <t xml:space="preserve">Conspicous fauna presence/absence </t>
  </si>
  <si>
    <t>Invasive non
-native species (INNS)</t>
  </si>
  <si>
    <t>Sabellaria 
presence (Y/N)</t>
  </si>
  <si>
    <t>Stony reef 
presence (Y/N)</t>
  </si>
  <si>
    <t>Burrow
 presence (Y/N)</t>
  </si>
  <si>
    <t>Anthropogenic 
debris (Y/N)</t>
  </si>
  <si>
    <t>EUNIS habitat classification level 4 biotope</t>
  </si>
  <si>
    <t>Atlantic Offshore Circalittoral Mud (MD32)</t>
  </si>
  <si>
    <t>Atlantic Offshore Circalittoral Mixed Sediment (MD42)</t>
  </si>
  <si>
    <t>Atlantic Offshore Circalittoral Sand (MD52)</t>
  </si>
  <si>
    <t>Slightly muddy sand with minor proportions of shell fragments and patchy low Sabellaria aggregations, Primarily rubble with few visible tubes.</t>
  </si>
  <si>
    <t>Rippled Sand, with small shell fragments in the troughs. Sparse aggregation of Sabellaria</t>
  </si>
  <si>
    <t>Muddy Sand, with small shell fragments in the troughs. Sparse aggregation of rocks</t>
  </si>
  <si>
    <t>Rippled Sand, with shell fragments withing troughs.  Medium to small-size aggregations of Sabellaria ca. 10cm,</t>
  </si>
  <si>
    <t>Rippled Sand, with small shell fragments in the troughs. infrequent medium to small-size aggregations of Sabellaria ca. 10cm,</t>
  </si>
  <si>
    <t>Rippled Sand, with small shell fragments in the troughs and sporadic smaller increase in concentrations of shells.  frequent medium to small-size aggregations of Sabellaria ca. 10cm,</t>
  </si>
  <si>
    <t>Rippled Mudd Sand, with small shell fragments in the troughs</t>
  </si>
  <si>
    <t>Area of scour surrounding boulder, mixed sediment. Predominantly shells and a few pebbles</t>
  </si>
  <si>
    <t>Muddy sandy Gravel surrounds a boulder. Primarily comprised of large shell and shell material.</t>
  </si>
  <si>
    <t>Slightly  Rippled muddy Sand, Minor shell debris distributed throughout</t>
  </si>
  <si>
    <t>Muddy gravel, Shell material Surrounding Boulder</t>
  </si>
  <si>
    <t>Large Boulder, Visible on SSS</t>
  </si>
  <si>
    <t>All small aggregations are of very low quality and size; small mounds are covered with turf with no visible tubes.</t>
  </si>
  <si>
    <t xml:space="preserve">Requires Sabellaria assessment; Likely No reef due to the sparsity </t>
  </si>
  <si>
    <t>Delineated Area: 292.94 sq m, however, sediment is derived of shell material and not cobbles and pebbles, no SRA required.</t>
  </si>
  <si>
    <t>Difficulty in estimating the gravel content. It would be estimated between 4-8%. Grab PSA will confirm. Higher reflectivity SSS due to shell material, typically thick relic shells and small pebbles. Likely to be assign mixed due to difference from other transects and reflectivity. However, grab might be variable due to under representation of gravel, due to numerous attempts (</t>
  </si>
  <si>
    <t>Groupings of Echinocyamus pusillus. Areas of higher sell densities however not distinct from ambient sediment type.</t>
  </si>
  <si>
    <t xml:space="preserve">Boundary of MPA EGM </t>
  </si>
  <si>
    <t>Relic shell material, small patch of mud sediment within delineation</t>
  </si>
  <si>
    <t>smaller aggregations of shell material but not enough o be considered mixed,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</si>
</sst>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400]h:mm:ss\ AM/PM"/>
  </numFmts>
  <fonts count="9" x14ac:knownFonts="1">
    <font>
      <sz val="11"/>
      <color theme="1"/>
      <name val="Calibri"/>
      <family val="2"/>
      <scheme val="minor"/>
    </font>
    <font>
      <sz val="11"/>
      <color theme="1"/>
      <name val="Calibri"/>
      <family val="2"/>
    </font>
    <font>
      <sz val="8"/>
      <color theme="1"/>
      <name val="Calibri"/>
      <family val="2"/>
      <scheme val="minor"/>
    </font>
    <font>
      <sz val="8"/>
      <name val="Calibri"/>
      <family val="2"/>
      <scheme val="minor"/>
    </font>
    <font>
      <sz val="10"/>
      <color theme="1"/>
      <name val="Calibri"/>
      <family val="2"/>
      <scheme val="minor"/>
    </font>
    <font>
      <b/>
      <sz val="10"/>
      <color theme="0"/>
      <name val="Calibri"/>
      <family val="2"/>
    </font>
    <font>
      <b/>
      <sz val="8"/>
      <color theme="0"/>
      <name val="Calibri"/>
      <family val="2"/>
    </font>
    <font>
      <b/>
      <i/>
      <sz val="8"/>
      <color theme="0"/>
      <name val="Calibri"/>
      <family val="2"/>
    </font>
    <font>
      <b/>
      <sz val="8"/>
      <color theme="1"/>
      <name val="Calibri"/>
      <family val="2"/>
      <scheme val="minor"/>
    </font>
  </fonts>
  <fills count="3">
    <fill>
      <patternFill patternType="none"/>
    </fill>
    <fill>
      <patternFill patternType="gray125"/>
    </fill>
    <fill>
      <patternFill patternType="solid">
        <fgColor rgb="FF1F497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90">
    <xf numFmtId="0" fontId="0" fillId="0" borderId="0" xfId="0"/>
    <xf numFmtId="0" fontId="2" fillId="0" borderId="0" xfId="0" applyFont="1"/>
    <xf numFmtId="14" fontId="2" fillId="0" borderId="6" xfId="0" applyNumberFormat="1" applyFont="1" applyBorder="1" applyAlignment="1">
      <alignment horizontal="center" vertical="center"/>
    </xf>
    <xf numFmtId="21"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xf numFmtId="14" fontId="2" fillId="0" borderId="0" xfId="0" applyNumberFormat="1" applyFont="1" applyAlignment="1">
      <alignment horizontal="center" vertical="center"/>
    </xf>
    <xf numFmtId="21" fontId="2" fillId="0" borderId="0" xfId="0" applyNumberFormat="1" applyFont="1" applyAlignment="1">
      <alignment horizontal="center" vertical="center"/>
    </xf>
    <xf numFmtId="2" fontId="2" fillId="0" borderId="0" xfId="0" applyNumberFormat="1" applyFont="1" applyAlignment="1">
      <alignment horizontal="center" vertical="center"/>
    </xf>
    <xf numFmtId="164" fontId="2" fillId="0" borderId="0" xfId="0" applyNumberFormat="1" applyFont="1" applyAlignment="1">
      <alignment horizontal="center" vertical="center"/>
    </xf>
    <xf numFmtId="14" fontId="3" fillId="0" borderId="6" xfId="0" applyNumberFormat="1" applyFont="1" applyBorder="1" applyAlignment="1">
      <alignment horizontal="center" vertical="center"/>
    </xf>
    <xf numFmtId="21" fontId="3" fillId="0" borderId="6" xfId="0" applyNumberFormat="1" applyFont="1" applyBorder="1" applyAlignment="1">
      <alignment horizontal="center" vertical="center"/>
    </xf>
    <xf numFmtId="2" fontId="3" fillId="0" borderId="6" xfId="0" applyNumberFormat="1" applyFont="1" applyBorder="1" applyAlignment="1">
      <alignment horizontal="center" vertical="center"/>
    </xf>
    <xf numFmtId="0" fontId="3" fillId="0" borderId="6" xfId="0" applyFont="1" applyBorder="1"/>
    <xf numFmtId="14" fontId="3" fillId="0" borderId="0" xfId="0" applyNumberFormat="1" applyFont="1" applyAlignment="1">
      <alignment horizontal="center" vertical="center"/>
    </xf>
    <xf numFmtId="21" fontId="3" fillId="0" borderId="0" xfId="0" applyNumberFormat="1" applyFont="1" applyAlignment="1">
      <alignment horizontal="center" vertical="center"/>
    </xf>
    <xf numFmtId="2" fontId="3" fillId="0" borderId="0" xfId="0" applyNumberFormat="1" applyFont="1" applyAlignment="1">
      <alignment horizontal="center" vertical="center"/>
    </xf>
    <xf numFmtId="0" fontId="3" fillId="0" borderId="0" xfId="0" applyFont="1"/>
    <xf numFmtId="14" fontId="2" fillId="0" borderId="9" xfId="0" applyNumberFormat="1" applyFont="1" applyBorder="1" applyAlignment="1">
      <alignment horizontal="center" vertical="center"/>
    </xf>
    <xf numFmtId="21" fontId="2" fillId="0" borderId="9" xfId="0" applyNumberFormat="1" applyFont="1" applyBorder="1" applyAlignment="1">
      <alignment horizontal="center" vertical="center"/>
    </xf>
    <xf numFmtId="2" fontId="2" fillId="0" borderId="9" xfId="0" applyNumberFormat="1" applyFont="1" applyBorder="1" applyAlignment="1">
      <alignment horizontal="center" vertical="center"/>
    </xf>
    <xf numFmtId="0" fontId="2" fillId="0" borderId="9" xfId="0" applyFont="1" applyBorder="1"/>
    <xf numFmtId="0" fontId="2" fillId="0" borderId="0" xfId="0" applyFont="1" applyAlignment="1">
      <alignment horizontal="center" vertical="center"/>
    </xf>
    <xf numFmtId="0" fontId="2" fillId="0" borderId="0" xfId="0" applyFont="1" applyAlignment="1">
      <alignment horizontal="left"/>
    </xf>
    <xf numFmtId="0" fontId="2" fillId="0" borderId="10" xfId="0" applyFont="1" applyBorder="1"/>
    <xf numFmtId="165" fontId="2" fillId="0" borderId="11"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xf numFmtId="3" fontId="2" fillId="0" borderId="6" xfId="0" applyNumberFormat="1" applyFont="1" applyBorder="1" applyAlignment="1">
      <alignment horizontal="center" vertical="center"/>
    </xf>
    <xf numFmtId="3" fontId="2" fillId="0" borderId="0" xfId="0" applyNumberFormat="1" applyFont="1" applyAlignment="1">
      <alignment horizontal="center" vertical="center"/>
    </xf>
    <xf numFmtId="3" fontId="3" fillId="0" borderId="6" xfId="0" applyNumberFormat="1" applyFont="1" applyBorder="1" applyAlignment="1">
      <alignment horizontal="center" vertical="center"/>
    </xf>
    <xf numFmtId="3" fontId="3" fillId="0" borderId="0" xfId="0" applyNumberFormat="1" applyFont="1" applyAlignment="1">
      <alignment horizontal="center" vertical="center"/>
    </xf>
    <xf numFmtId="3" fontId="2" fillId="0" borderId="9" xfId="0" applyNumberFormat="1" applyFont="1" applyBorder="1" applyAlignment="1">
      <alignment horizontal="center" vertical="center"/>
    </xf>
    <xf numFmtId="0" fontId="2" fillId="0" borderId="0" xfId="0" applyFont="1" applyProtection="1">
      <protection locked="0"/>
    </xf>
    <xf numFmtId="0" fontId="2" fillId="0" borderId="9" xfId="0" applyFont="1" applyBorder="1" applyProtection="1">
      <protection locked="0"/>
    </xf>
    <xf numFmtId="0" fontId="2" fillId="0" borderId="6" xfId="0" applyFont="1" applyBorder="1" applyProtection="1">
      <protection locked="0"/>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7" fillId="2" borderId="1" xfId="1" applyFont="1" applyFill="1" applyBorder="1" applyAlignment="1">
      <alignment horizontal="left" textRotation="90"/>
    </xf>
    <xf numFmtId="0" fontId="6" fillId="2" borderId="1" xfId="1" applyFont="1" applyFill="1" applyBorder="1" applyAlignment="1">
      <alignment horizontal="left" textRotation="90"/>
    </xf>
    <xf numFmtId="0" fontId="7" fillId="2" borderId="4" xfId="1" applyFont="1" applyFill="1" applyBorder="1" applyAlignment="1">
      <alignment horizontal="center" textRotation="90"/>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4" fillId="0" borderId="0" xfId="0" applyFont="1" applyAlignment="1">
      <alignment horizontal="center" vertical="center"/>
    </xf>
    <xf numFmtId="0" fontId="4" fillId="0" borderId="9"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lignment horizontal="center" vertical="center"/>
    </xf>
    <xf numFmtId="0" fontId="2" fillId="0" borderId="8" xfId="0" applyFont="1" applyBorder="1" applyAlignment="1">
      <alignment horizontal="center" vertical="center"/>
    </xf>
    <xf numFmtId="164" fontId="2" fillId="0" borderId="6"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164"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164" fontId="3" fillId="0" borderId="6" xfId="0" applyNumberFormat="1" applyFont="1" applyBorder="1" applyAlignment="1">
      <alignment horizontal="center" vertical="center"/>
    </xf>
    <xf numFmtId="164" fontId="3" fillId="0" borderId="0" xfId="0" applyNumberFormat="1" applyFont="1" applyAlignment="1">
      <alignment horizontal="center"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 xfId="1" applyFont="1" applyFill="1" applyBorder="1" applyAlignment="1">
      <alignment horizontal="center" vertical="center"/>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3" xfId="1" applyFont="1" applyFill="1" applyBorder="1" applyAlignment="1">
      <alignment horizontal="center" vertical="center" wrapText="1"/>
    </xf>
  </cellXfs>
  <cellStyles count="2">
    <cellStyle name="Normal" xfId="0" builtinId="0"/>
    <cellStyle name="Normal 6" xfId="1" xr:uid="{B75771B0-F5A4-49FF-AC24-A3924D015F11}"/>
  </cellStyles>
  <dxfs count="4">
    <dxf>
      <fill>
        <patternFill>
          <bgColor theme="9" tint="0.79998168889431442"/>
        </patternFill>
      </fill>
    </dxf>
    <dxf>
      <fill>
        <patternFill>
          <bgColor theme="5" tint="0.39994506668294322"/>
        </patternFill>
      </fill>
    </dxf>
    <dxf>
      <fill>
        <patternFill>
          <bgColor theme="5" tint="0.39994506668294322"/>
        </patternFill>
      </fill>
    </dxf>
    <dxf>
      <fill>
        <patternFill>
          <bgColor theme="9"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Dominic White" id="{D2D8EBB3-306E-4DC4-8769-DC2E0F800AC2}" userId="S::dominic.white@benthicsolutions.com::74495f2f-5155-4b97-8a9b-7c9f4ed046f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0" dT="2023-11-08T10:00:46.84" personId="{D2D8EBB3-306E-4DC4-8769-DC2E0F800AC2}" id="{40D8CC4C-2EF8-4E5C-B6A0-D43A0EBB6441}">
    <text>Nav needs adding from SD</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D32A-EB78-4540-A000-A6C7BE882D8C}">
  <sheetPr>
    <tabColor theme="0"/>
  </sheetPr>
  <dimension ref="A1:BK11125"/>
  <sheetViews>
    <sheetView tabSelected="1" zoomScale="130" zoomScaleNormal="130" workbookViewId="0">
      <selection activeCell="F24" sqref="F24:F25"/>
    </sheetView>
  </sheetViews>
  <sheetFormatPr defaultColWidth="4.7265625" defaultRowHeight="10.5" x14ac:dyDescent="0.25"/>
  <cols>
    <col min="1" max="1" width="6.26953125" style="24" customWidth="1"/>
    <col min="2" max="2" width="8.7265625" style="6" customWidth="1"/>
    <col min="3" max="3" width="18.453125" style="25" bestFit="1" customWidth="1"/>
    <col min="4" max="4" width="11.453125" style="26" customWidth="1"/>
    <col min="5" max="5" width="9.7265625" style="26" bestFit="1" customWidth="1"/>
    <col min="6" max="6" width="18.54296875" style="9" bestFit="1" customWidth="1"/>
    <col min="7" max="7" width="26.81640625" style="27" bestFit="1" customWidth="1"/>
    <col min="8" max="8" width="87.7265625" style="23" customWidth="1"/>
    <col min="9" max="9" width="44.26953125" style="23" customWidth="1"/>
    <col min="10" max="54" width="2.26953125" style="1" customWidth="1"/>
    <col min="55" max="55" width="20.453125" style="1" hidden="1" customWidth="1"/>
    <col min="56" max="56" width="14.26953125" style="1" customWidth="1"/>
    <col min="57" max="57" width="11.54296875" style="28" customWidth="1"/>
    <col min="58" max="58" width="12.81640625" style="28" customWidth="1"/>
    <col min="59" max="59" width="11.7265625" style="28" customWidth="1"/>
    <col min="60" max="60" width="13.26953125" style="28" customWidth="1"/>
    <col min="61" max="61" width="28.26953125" style="1" customWidth="1"/>
    <col min="62" max="62" width="28" style="1" customWidth="1"/>
    <col min="63" max="63" width="11.54296875" style="1" bestFit="1" customWidth="1"/>
    <col min="64" max="16384" width="4.7265625" style="1"/>
  </cols>
  <sheetData>
    <row r="1" spans="1:63" x14ac:dyDescent="0.25">
      <c r="A1" s="75" t="s">
        <v>0</v>
      </c>
      <c r="B1" s="75" t="s">
        <v>1</v>
      </c>
      <c r="C1" s="75" t="s">
        <v>2</v>
      </c>
      <c r="D1" s="76" t="s">
        <v>3</v>
      </c>
      <c r="E1" s="75" t="s">
        <v>4</v>
      </c>
      <c r="F1" s="77" t="s">
        <v>5</v>
      </c>
      <c r="G1" s="77" t="s">
        <v>142</v>
      </c>
      <c r="H1" s="77" t="s">
        <v>6</v>
      </c>
      <c r="I1" s="75" t="s">
        <v>7</v>
      </c>
      <c r="J1" s="83" t="s">
        <v>143</v>
      </c>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5"/>
      <c r="BC1" s="37"/>
      <c r="BD1" s="79" t="s">
        <v>144</v>
      </c>
      <c r="BE1" s="79" t="s">
        <v>145</v>
      </c>
      <c r="BF1" s="79" t="s">
        <v>146</v>
      </c>
      <c r="BG1" s="79" t="s">
        <v>147</v>
      </c>
      <c r="BH1" s="79" t="s">
        <v>148</v>
      </c>
      <c r="BI1" s="79" t="s">
        <v>8</v>
      </c>
      <c r="BJ1" s="79" t="s">
        <v>149</v>
      </c>
      <c r="BK1" s="79" t="s">
        <v>9</v>
      </c>
    </row>
    <row r="2" spans="1:63" ht="2.5" customHeight="1" thickBot="1" x14ac:dyDescent="0.3">
      <c r="A2" s="76"/>
      <c r="B2" s="76"/>
      <c r="C2" s="76"/>
      <c r="D2" s="89"/>
      <c r="E2" s="76"/>
      <c r="F2" s="78"/>
      <c r="G2" s="78"/>
      <c r="H2" s="78"/>
      <c r="I2" s="76"/>
      <c r="J2" s="86"/>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8"/>
      <c r="BC2" s="38"/>
      <c r="BD2" s="82"/>
      <c r="BE2" s="82"/>
      <c r="BF2" s="80"/>
      <c r="BG2" s="80"/>
      <c r="BH2" s="80"/>
      <c r="BI2" s="80"/>
      <c r="BJ2" s="80"/>
      <c r="BK2" s="80"/>
    </row>
    <row r="3" spans="1:63" ht="102.75" customHeight="1" thickBot="1" x14ac:dyDescent="0.3">
      <c r="A3" s="76"/>
      <c r="B3" s="76"/>
      <c r="C3" s="76"/>
      <c r="D3" s="89"/>
      <c r="E3" s="76"/>
      <c r="F3" s="78"/>
      <c r="G3" s="78"/>
      <c r="H3" s="78"/>
      <c r="I3" s="76"/>
      <c r="J3" s="39" t="s">
        <v>10</v>
      </c>
      <c r="K3" s="39" t="s">
        <v>11</v>
      </c>
      <c r="L3" s="39" t="s">
        <v>12</v>
      </c>
      <c r="M3" s="39" t="s">
        <v>13</v>
      </c>
      <c r="N3" s="39" t="s">
        <v>14</v>
      </c>
      <c r="O3" s="40" t="s">
        <v>15</v>
      </c>
      <c r="P3" s="40" t="s">
        <v>16</v>
      </c>
      <c r="Q3" s="40" t="s">
        <v>17</v>
      </c>
      <c r="R3" s="40" t="s">
        <v>18</v>
      </c>
      <c r="S3" s="40" t="s">
        <v>19</v>
      </c>
      <c r="T3" s="40" t="s">
        <v>20</v>
      </c>
      <c r="U3" s="39" t="s">
        <v>21</v>
      </c>
      <c r="V3" s="39" t="s">
        <v>22</v>
      </c>
      <c r="W3" s="40" t="s">
        <v>23</v>
      </c>
      <c r="X3" s="40" t="s">
        <v>24</v>
      </c>
      <c r="Y3" s="39" t="s">
        <v>25</v>
      </c>
      <c r="Z3" s="40" t="s">
        <v>26</v>
      </c>
      <c r="AA3" s="40" t="s">
        <v>27</v>
      </c>
      <c r="AB3" s="40" t="s">
        <v>28</v>
      </c>
      <c r="AC3" s="40" t="s">
        <v>29</v>
      </c>
      <c r="AD3" s="40" t="s">
        <v>30</v>
      </c>
      <c r="AE3" s="40" t="s">
        <v>31</v>
      </c>
      <c r="AF3" s="40" t="s">
        <v>32</v>
      </c>
      <c r="AG3" s="40" t="s">
        <v>33</v>
      </c>
      <c r="AH3" s="40" t="s">
        <v>34</v>
      </c>
      <c r="AI3" s="40" t="s">
        <v>35</v>
      </c>
      <c r="AJ3" s="40" t="s">
        <v>36</v>
      </c>
      <c r="AK3" s="40" t="s">
        <v>37</v>
      </c>
      <c r="AL3" s="40" t="s">
        <v>38</v>
      </c>
      <c r="AM3" s="40" t="s">
        <v>39</v>
      </c>
      <c r="AN3" s="40" t="s">
        <v>40</v>
      </c>
      <c r="AO3" s="40" t="s">
        <v>41</v>
      </c>
      <c r="AP3" s="40" t="s">
        <v>42</v>
      </c>
      <c r="AQ3" s="40" t="s">
        <v>43</v>
      </c>
      <c r="AR3" s="40" t="s">
        <v>44</v>
      </c>
      <c r="AS3" s="40" t="s">
        <v>45</v>
      </c>
      <c r="AT3" s="40" t="s">
        <v>46</v>
      </c>
      <c r="AU3" s="40" t="s">
        <v>47</v>
      </c>
      <c r="AV3" s="40" t="s">
        <v>48</v>
      </c>
      <c r="AW3" s="40" t="s">
        <v>49</v>
      </c>
      <c r="AX3" s="40" t="s">
        <v>50</v>
      </c>
      <c r="AY3" s="40" t="s">
        <v>51</v>
      </c>
      <c r="AZ3" s="40" t="s">
        <v>52</v>
      </c>
      <c r="BA3" s="40" t="s">
        <v>53</v>
      </c>
      <c r="BB3" s="40" t="s">
        <v>54</v>
      </c>
      <c r="BC3" s="41"/>
      <c r="BD3" s="82"/>
      <c r="BE3" s="82"/>
      <c r="BF3" s="80"/>
      <c r="BG3" s="80"/>
      <c r="BH3" s="80"/>
      <c r="BI3" s="81"/>
      <c r="BJ3" s="80"/>
      <c r="BK3" s="80"/>
    </row>
    <row r="4" spans="1:63" s="5" customFormat="1" ht="10.15" customHeight="1" x14ac:dyDescent="0.25">
      <c r="A4" s="48" t="s">
        <v>56</v>
      </c>
      <c r="B4" s="2">
        <v>45170</v>
      </c>
      <c r="C4" s="3">
        <v>3.770833333333333E-2</v>
      </c>
      <c r="D4" s="29">
        <v>235981.22339999999</v>
      </c>
      <c r="E4" s="29">
        <v>6391727.4380000001</v>
      </c>
      <c r="F4" s="50">
        <f>IF(D4="","",SQRT((D5-D4)^2+(E5-E4)^2))</f>
        <v>291.45650861073352</v>
      </c>
      <c r="G4" s="4">
        <v>86.623000000000005</v>
      </c>
      <c r="H4" s="42" t="s">
        <v>153</v>
      </c>
      <c r="I4" s="52"/>
      <c r="J4" s="46"/>
      <c r="K4" s="46" t="s">
        <v>57</v>
      </c>
      <c r="L4" s="46" t="s">
        <v>57</v>
      </c>
      <c r="M4" s="46"/>
      <c r="N4" s="46" t="s">
        <v>57</v>
      </c>
      <c r="O4" s="46"/>
      <c r="P4" s="46"/>
      <c r="Q4" s="46"/>
      <c r="R4" s="46" t="s">
        <v>57</v>
      </c>
      <c r="S4" s="46" t="s">
        <v>57</v>
      </c>
      <c r="T4" s="46"/>
      <c r="U4" s="46"/>
      <c r="V4" s="46"/>
      <c r="W4" s="46" t="s">
        <v>57</v>
      </c>
      <c r="X4" s="46"/>
      <c r="Y4" s="46" t="s">
        <v>57</v>
      </c>
      <c r="Z4" s="46"/>
      <c r="AA4" s="46"/>
      <c r="AB4" s="46" t="s">
        <v>57</v>
      </c>
      <c r="AC4" s="46"/>
      <c r="AD4" s="46"/>
      <c r="AE4" s="46"/>
      <c r="AF4" s="46" t="s">
        <v>57</v>
      </c>
      <c r="AG4" s="46"/>
      <c r="AH4" s="46"/>
      <c r="AI4" s="46" t="s">
        <v>57</v>
      </c>
      <c r="AJ4" s="46" t="s">
        <v>57</v>
      </c>
      <c r="AK4" s="46" t="s">
        <v>57</v>
      </c>
      <c r="AL4" s="46"/>
      <c r="AM4" s="46"/>
      <c r="AN4" s="46"/>
      <c r="AO4" s="46"/>
      <c r="AP4" s="46"/>
      <c r="AQ4" s="46"/>
      <c r="AR4" s="46"/>
      <c r="AS4" s="46"/>
      <c r="AT4" s="46"/>
      <c r="AU4" s="46"/>
      <c r="AV4" s="46"/>
      <c r="AW4" s="46" t="s">
        <v>55</v>
      </c>
      <c r="AX4" s="46"/>
      <c r="AY4" s="46"/>
      <c r="AZ4" s="46"/>
      <c r="BA4" s="46"/>
      <c r="BB4" s="46"/>
      <c r="BC4" s="42" t="str" cm="1">
        <f t="array" ref="BC4">_xlfn.TEXTJOIN(", ", TRUE, IF($J$4:$AP$5="P", $J$3:$AP$3, ""))</f>
        <v>Pagurus sp, Myxine glutinosa, Actinaria, Brachyura, Actinopterygii, ophiuroid, Hydrozoan turf, Hydrozoan, Gastropoda, Munididae, Porifera (erect), Synarachnactis lloydii </v>
      </c>
      <c r="BD4" s="61" t="s">
        <v>58</v>
      </c>
      <c r="BE4" s="61" t="s">
        <v>58</v>
      </c>
      <c r="BF4" s="61" t="s">
        <v>58</v>
      </c>
      <c r="BG4" s="61" t="s">
        <v>58</v>
      </c>
      <c r="BH4" s="61" t="s">
        <v>58</v>
      </c>
      <c r="BI4" s="56" t="s">
        <v>59</v>
      </c>
      <c r="BJ4" s="42" t="s">
        <v>151</v>
      </c>
      <c r="BK4" s="42" t="s">
        <v>60</v>
      </c>
    </row>
    <row r="5" spans="1:63" ht="10.15" customHeight="1" x14ac:dyDescent="0.25">
      <c r="A5" s="60"/>
      <c r="B5" s="6">
        <v>45170</v>
      </c>
      <c r="C5" s="7">
        <v>5.1249999999999997E-2</v>
      </c>
      <c r="D5" s="30">
        <v>235709.62179999999</v>
      </c>
      <c r="E5" s="30">
        <v>6391833.1710000001</v>
      </c>
      <c r="F5" s="58"/>
      <c r="G5" s="8">
        <v>85.16</v>
      </c>
      <c r="H5" s="56"/>
      <c r="I5" s="59"/>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6"/>
      <c r="BD5" s="44"/>
      <c r="BE5" s="44"/>
      <c r="BF5" s="44"/>
      <c r="BG5" s="44"/>
      <c r="BH5" s="44"/>
      <c r="BI5" s="56"/>
      <c r="BJ5" s="56"/>
      <c r="BK5" s="56"/>
    </row>
    <row r="6" spans="1:63" ht="10.15" customHeight="1" x14ac:dyDescent="0.25">
      <c r="A6" s="60"/>
      <c r="B6" s="6">
        <f>B5</f>
        <v>45170</v>
      </c>
      <c r="C6" s="7">
        <f>C5</f>
        <v>5.1249999999999997E-2</v>
      </c>
      <c r="D6" s="30">
        <v>235709.62179999999</v>
      </c>
      <c r="E6" s="30">
        <v>6391833.1710000001</v>
      </c>
      <c r="F6" s="58">
        <f>IF(D6="","",SQRT((D7-D6)^2+(E7-E6)^2))</f>
        <v>3.2740792049536109</v>
      </c>
      <c r="G6" s="8">
        <v>85.16</v>
      </c>
      <c r="H6" s="56" t="s">
        <v>61</v>
      </c>
      <c r="I6" s="59" t="s">
        <v>164</v>
      </c>
      <c r="J6" s="57"/>
      <c r="K6" s="57"/>
      <c r="L6" s="57"/>
      <c r="M6" s="57"/>
      <c r="N6" s="57" t="s">
        <v>57</v>
      </c>
      <c r="O6" s="57"/>
      <c r="P6" s="57"/>
      <c r="Q6" s="57"/>
      <c r="R6" s="57"/>
      <c r="S6" s="57"/>
      <c r="T6" s="57"/>
      <c r="U6" s="57"/>
      <c r="V6" s="57"/>
      <c r="W6" s="57"/>
      <c r="X6" s="57"/>
      <c r="Y6" s="57" t="s">
        <v>57</v>
      </c>
      <c r="Z6" s="57" t="s">
        <v>57</v>
      </c>
      <c r="AA6" s="57"/>
      <c r="AB6" s="57" t="s">
        <v>57</v>
      </c>
      <c r="AC6" s="57"/>
      <c r="AD6" s="57"/>
      <c r="AE6" s="57"/>
      <c r="AF6" s="57"/>
      <c r="AG6" s="57"/>
      <c r="AH6" s="57"/>
      <c r="AI6" s="57" t="s">
        <v>57</v>
      </c>
      <c r="AJ6" s="57"/>
      <c r="AK6" s="57"/>
      <c r="AL6" s="57"/>
      <c r="AM6" s="57"/>
      <c r="AN6" s="57"/>
      <c r="AO6" s="57"/>
      <c r="AP6" s="57"/>
      <c r="AQ6" s="57"/>
      <c r="AR6" s="57"/>
      <c r="AS6" s="57"/>
      <c r="AT6" s="57"/>
      <c r="AU6" s="57"/>
      <c r="AV6" s="57"/>
      <c r="AW6" s="57" t="s">
        <v>57</v>
      </c>
      <c r="AX6" s="57"/>
      <c r="AY6" s="57"/>
      <c r="AZ6" s="57"/>
      <c r="BA6" s="57"/>
      <c r="BB6" s="57"/>
      <c r="BC6" s="56" t="str" cm="1">
        <f t="array" ref="BC6">_xlfn.TEXTJOIN(", ", TRUE, IF(J6:AP7="P", $J$3:$AP$3, ""))</f>
        <v>Actinaria, Hydrozoan turf, Echinus esculentus, Hydrozoan, Munididae</v>
      </c>
      <c r="BD6" s="44" t="s">
        <v>58</v>
      </c>
      <c r="BE6" s="44" t="s">
        <v>58</v>
      </c>
      <c r="BF6" s="44" t="s">
        <v>58</v>
      </c>
      <c r="BG6" s="44" t="s">
        <v>58</v>
      </c>
      <c r="BH6" s="44" t="s">
        <v>58</v>
      </c>
      <c r="BI6" s="56" t="s">
        <v>62</v>
      </c>
      <c r="BJ6" s="56" t="s">
        <v>151</v>
      </c>
      <c r="BK6" s="56" t="s">
        <v>60</v>
      </c>
    </row>
    <row r="7" spans="1:63" ht="10.15" customHeight="1" x14ac:dyDescent="0.25">
      <c r="A7" s="60"/>
      <c r="B7" s="6">
        <f>B6</f>
        <v>45170</v>
      </c>
      <c r="C7" s="7">
        <v>5.1377314814814813E-2</v>
      </c>
      <c r="D7" s="30">
        <v>235706.40599999999</v>
      </c>
      <c r="E7" s="30">
        <v>6391833.7860000003</v>
      </c>
      <c r="F7" s="58"/>
      <c r="G7" s="8">
        <v>85.096000000000004</v>
      </c>
      <c r="H7" s="56"/>
      <c r="I7" s="59"/>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6"/>
      <c r="BD7" s="44"/>
      <c r="BE7" s="44"/>
      <c r="BF7" s="44"/>
      <c r="BG7" s="44"/>
      <c r="BH7" s="44"/>
      <c r="BI7" s="56"/>
      <c r="BJ7" s="56"/>
      <c r="BK7" s="56"/>
    </row>
    <row r="8" spans="1:63" ht="10.15" customHeight="1" x14ac:dyDescent="0.25">
      <c r="A8" s="60"/>
      <c r="B8" s="6">
        <f>B7</f>
        <v>45170</v>
      </c>
      <c r="C8" s="7">
        <f>C7</f>
        <v>5.1377314814814813E-2</v>
      </c>
      <c r="D8" s="30">
        <v>235706.40599999999</v>
      </c>
      <c r="E8" s="30">
        <v>6391833.7860000003</v>
      </c>
      <c r="F8" s="58">
        <f>IF(D8="","",SQRT((D9-D8)^2+(E9-E8)^2))</f>
        <v>5.875109633661074</v>
      </c>
      <c r="G8" s="8">
        <v>85.096000000000004</v>
      </c>
      <c r="H8" s="56" t="s">
        <v>153</v>
      </c>
      <c r="I8" s="59"/>
      <c r="J8" s="57"/>
      <c r="K8" s="57" t="s">
        <v>57</v>
      </c>
      <c r="L8" s="57"/>
      <c r="M8" s="57"/>
      <c r="N8" s="57"/>
      <c r="O8" s="57"/>
      <c r="P8" s="57"/>
      <c r="Q8" s="57"/>
      <c r="R8" s="57"/>
      <c r="S8" s="57"/>
      <c r="T8" s="57"/>
      <c r="U8" s="57"/>
      <c r="V8" s="57"/>
      <c r="W8" s="57"/>
      <c r="X8" s="57"/>
      <c r="Y8" s="57" t="s">
        <v>57</v>
      </c>
      <c r="Z8" s="57"/>
      <c r="AA8" s="57"/>
      <c r="AB8" s="57" t="s">
        <v>57</v>
      </c>
      <c r="AC8" s="57"/>
      <c r="AD8" s="57"/>
      <c r="AE8" s="57"/>
      <c r="AF8" s="57"/>
      <c r="AG8" s="57"/>
      <c r="AH8" s="57"/>
      <c r="AI8" s="57"/>
      <c r="AJ8" s="57"/>
      <c r="AK8" s="57"/>
      <c r="AL8" s="57"/>
      <c r="AM8" s="57"/>
      <c r="AN8" s="57"/>
      <c r="AO8" s="57"/>
      <c r="AP8" s="57"/>
      <c r="AQ8" s="57"/>
      <c r="AR8" s="57"/>
      <c r="AS8" s="57"/>
      <c r="AT8" s="57"/>
      <c r="AU8" s="57"/>
      <c r="AV8" s="57"/>
      <c r="AW8" s="57" t="s">
        <v>57</v>
      </c>
      <c r="AX8" s="57"/>
      <c r="AY8" s="57"/>
      <c r="AZ8" s="57"/>
      <c r="BA8" s="57"/>
      <c r="BB8" s="57"/>
      <c r="BC8" s="56" t="str" cm="1">
        <f t="array" ref="BC8">_xlfn.TEXTJOIN(", ", TRUE, IF(J8:AP9="P", $J$3:$AP$3, ""))</f>
        <v>Pagurus sp, Hydrozoan turf, Hydrozoan</v>
      </c>
      <c r="BD8" s="44" t="s">
        <v>58</v>
      </c>
      <c r="BE8" s="44" t="s">
        <v>58</v>
      </c>
      <c r="BF8" s="44" t="s">
        <v>58</v>
      </c>
      <c r="BG8" s="44" t="s">
        <v>58</v>
      </c>
      <c r="BH8" s="44" t="s">
        <v>58</v>
      </c>
      <c r="BI8" s="56" t="s">
        <v>62</v>
      </c>
      <c r="BJ8" s="56" t="s">
        <v>151</v>
      </c>
      <c r="BK8" s="56" t="s">
        <v>60</v>
      </c>
    </row>
    <row r="9" spans="1:63" ht="10.9" customHeight="1" thickBot="1" x14ac:dyDescent="0.3">
      <c r="A9" s="49"/>
      <c r="B9" s="6">
        <f>B8</f>
        <v>45170</v>
      </c>
      <c r="C9" s="7">
        <v>5.1643518518518526E-2</v>
      </c>
      <c r="D9" s="30">
        <v>235700.8199</v>
      </c>
      <c r="E9" s="30">
        <v>6391835.6059999997</v>
      </c>
      <c r="F9" s="51"/>
      <c r="G9" s="8">
        <v>84.781999999999996</v>
      </c>
      <c r="H9" s="43"/>
      <c r="I9" s="53"/>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3"/>
      <c r="BD9" s="45"/>
      <c r="BE9" s="45"/>
      <c r="BF9" s="45"/>
      <c r="BG9" s="45"/>
      <c r="BH9" s="45"/>
      <c r="BI9" s="56"/>
      <c r="BJ9" s="43"/>
      <c r="BK9" s="43"/>
    </row>
    <row r="10" spans="1:63" s="5" customFormat="1" ht="10.15" customHeight="1" x14ac:dyDescent="0.25">
      <c r="A10" s="48" t="s">
        <v>63</v>
      </c>
      <c r="B10" s="2">
        <v>45170</v>
      </c>
      <c r="C10" s="3">
        <v>9.0138888888888893E-2</v>
      </c>
      <c r="D10" s="29">
        <v>237991.31159999999</v>
      </c>
      <c r="E10" s="29">
        <v>6391191.5480000004</v>
      </c>
      <c r="F10" s="50">
        <f>IF(D10="","",SQRT((D11-D10)^2+(E11-E10)^2))</f>
        <v>321.27409298131164</v>
      </c>
      <c r="G10" s="4">
        <v>84.853999999999999</v>
      </c>
      <c r="H10" s="42" t="s">
        <v>154</v>
      </c>
      <c r="I10" s="52"/>
      <c r="J10" s="46"/>
      <c r="K10" s="46"/>
      <c r="L10" s="46"/>
      <c r="M10" s="46"/>
      <c r="N10" s="46" t="s">
        <v>57</v>
      </c>
      <c r="O10" s="46"/>
      <c r="P10" s="46"/>
      <c r="Q10" s="46"/>
      <c r="R10" s="46"/>
      <c r="S10" s="46" t="s">
        <v>57</v>
      </c>
      <c r="T10" s="46"/>
      <c r="U10" s="46"/>
      <c r="V10" s="46"/>
      <c r="W10" s="46"/>
      <c r="X10" s="46" t="s">
        <v>57</v>
      </c>
      <c r="Y10" s="46" t="s">
        <v>57</v>
      </c>
      <c r="Z10" s="46" t="s">
        <v>57</v>
      </c>
      <c r="AA10" s="46"/>
      <c r="AB10" s="46" t="s">
        <v>57</v>
      </c>
      <c r="AC10" s="46"/>
      <c r="AD10" s="46"/>
      <c r="AE10" s="46"/>
      <c r="AF10" s="46"/>
      <c r="AG10" s="46"/>
      <c r="AH10" s="46"/>
      <c r="AI10" s="46" t="s">
        <v>57</v>
      </c>
      <c r="AJ10" s="46"/>
      <c r="AK10" s="46" t="s">
        <v>57</v>
      </c>
      <c r="AL10" s="46"/>
      <c r="AM10" s="46"/>
      <c r="AN10" s="46"/>
      <c r="AO10" s="46"/>
      <c r="AP10" s="46"/>
      <c r="AQ10" s="46"/>
      <c r="AR10" s="46"/>
      <c r="AS10" s="46"/>
      <c r="AT10" s="46"/>
      <c r="AU10" s="46"/>
      <c r="AV10" s="46"/>
      <c r="AW10" s="46" t="s">
        <v>57</v>
      </c>
      <c r="AX10" s="46"/>
      <c r="AY10" s="46"/>
      <c r="AZ10" s="46"/>
      <c r="BA10" s="46"/>
      <c r="BB10" s="46"/>
      <c r="BC10" s="56" t="str" cm="1">
        <f t="array" ref="BC10">_xlfn.TEXTJOIN(", ", TRUE, IF(J10:AP11="P", $J$3:$AP$3, ""))</f>
        <v>Actinaria, Actinopterygii, Asteroidea, Hydrozoan turf, Echinus esculentus, Hydrozoan, Munididae, Synarachnactis lloydii </v>
      </c>
      <c r="BD10" s="44" t="s">
        <v>58</v>
      </c>
      <c r="BE10" s="44" t="s">
        <v>58</v>
      </c>
      <c r="BF10" s="44" t="s">
        <v>58</v>
      </c>
      <c r="BG10" s="44" t="s">
        <v>58</v>
      </c>
      <c r="BH10" s="44" t="s">
        <v>58</v>
      </c>
      <c r="BI10" s="42" t="s">
        <v>64</v>
      </c>
      <c r="BJ10" s="56" t="s">
        <v>152</v>
      </c>
      <c r="BK10" s="42" t="s">
        <v>60</v>
      </c>
    </row>
    <row r="11" spans="1:63" ht="10.9" customHeight="1" thickBot="1" x14ac:dyDescent="0.3">
      <c r="A11" s="49"/>
      <c r="B11" s="6">
        <v>45170</v>
      </c>
      <c r="C11" s="7">
        <v>0.10472222222222222</v>
      </c>
      <c r="D11" s="30">
        <v>238299.4999</v>
      </c>
      <c r="E11" s="30">
        <v>6391100.79</v>
      </c>
      <c r="F11" s="51"/>
      <c r="G11" s="8">
        <v>85.474000000000004</v>
      </c>
      <c r="H11" s="43"/>
      <c r="I11" s="53"/>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3"/>
      <c r="BD11" s="45"/>
      <c r="BE11" s="45"/>
      <c r="BF11" s="45"/>
      <c r="BG11" s="45"/>
      <c r="BH11" s="45"/>
      <c r="BI11" s="43"/>
      <c r="BJ11" s="56"/>
      <c r="BK11" s="43"/>
    </row>
    <row r="12" spans="1:63" s="13" customFormat="1" ht="10.15" customHeight="1" x14ac:dyDescent="0.25">
      <c r="A12" s="72" t="s">
        <v>65</v>
      </c>
      <c r="B12" s="10">
        <v>45170</v>
      </c>
      <c r="C12" s="11">
        <v>0.13726851851851851</v>
      </c>
      <c r="D12" s="31">
        <v>239983.9798</v>
      </c>
      <c r="E12" s="31">
        <v>6390524.9129999997</v>
      </c>
      <c r="F12" s="65">
        <f>IF(D12="","",SQRT((D13-D12)^2+(E13-E12)^2))</f>
        <v>60.009070266636748</v>
      </c>
      <c r="G12" s="12">
        <v>84.692999999999998</v>
      </c>
      <c r="H12" s="63" t="s">
        <v>66</v>
      </c>
      <c r="I12" s="67"/>
      <c r="J12" s="54"/>
      <c r="K12" s="54" t="s">
        <v>57</v>
      </c>
      <c r="L12" s="54"/>
      <c r="M12" s="54"/>
      <c r="N12" s="54" t="s">
        <v>57</v>
      </c>
      <c r="O12" s="54"/>
      <c r="P12" s="54"/>
      <c r="Q12" s="54"/>
      <c r="R12" s="54"/>
      <c r="S12" s="54"/>
      <c r="T12" s="54"/>
      <c r="U12" s="54"/>
      <c r="V12" s="54"/>
      <c r="W12" s="54"/>
      <c r="X12" s="54"/>
      <c r="Y12" s="54" t="s">
        <v>57</v>
      </c>
      <c r="Z12" s="54"/>
      <c r="AA12" s="54"/>
      <c r="AB12" s="54" t="s">
        <v>57</v>
      </c>
      <c r="AC12" s="54"/>
      <c r="AD12" s="54"/>
      <c r="AE12" s="54"/>
      <c r="AF12" s="54"/>
      <c r="AG12" s="54"/>
      <c r="AH12" s="54"/>
      <c r="AI12" s="54"/>
      <c r="AJ12" s="54"/>
      <c r="AK12" s="54"/>
      <c r="AL12" s="54"/>
      <c r="AM12" s="54"/>
      <c r="AN12" s="54"/>
      <c r="AO12" s="54"/>
      <c r="AP12" s="54"/>
      <c r="AQ12" s="54"/>
      <c r="AR12" s="54"/>
      <c r="AS12" s="54"/>
      <c r="AT12" s="54"/>
      <c r="AU12" s="54"/>
      <c r="AV12" s="54"/>
      <c r="AW12" s="54" t="s">
        <v>57</v>
      </c>
      <c r="AX12" s="54"/>
      <c r="AY12" s="54"/>
      <c r="AZ12" s="54"/>
      <c r="BA12" s="54"/>
      <c r="BB12" s="54"/>
      <c r="BC12" s="63" t="str" cm="1">
        <f t="array" ref="BC12">_xlfn.TEXTJOIN(", ", TRUE, IF(J12:AP13="P", $J$3:$AP$3, ""))</f>
        <v>Pagurus sp, Actinaria, Hydrozoan turf, Hydrozoan</v>
      </c>
      <c r="BD12" s="44" t="s">
        <v>58</v>
      </c>
      <c r="BE12" s="44" t="s">
        <v>58</v>
      </c>
      <c r="BF12" s="44" t="s">
        <v>58</v>
      </c>
      <c r="BG12" s="44" t="s">
        <v>58</v>
      </c>
      <c r="BH12" s="44" t="s">
        <v>58</v>
      </c>
      <c r="BI12" s="42" t="s">
        <v>64</v>
      </c>
      <c r="BJ12" s="42" t="s">
        <v>152</v>
      </c>
      <c r="BK12" s="42" t="s">
        <v>60</v>
      </c>
    </row>
    <row r="13" spans="1:63" s="17" customFormat="1" ht="10.9" customHeight="1" x14ac:dyDescent="0.25">
      <c r="A13" s="73"/>
      <c r="B13" s="14">
        <v>45170</v>
      </c>
      <c r="C13" s="15">
        <v>0.14097222222222222</v>
      </c>
      <c r="D13" s="32">
        <v>240040.79749999999</v>
      </c>
      <c r="E13" s="32">
        <v>6390505.6040000003</v>
      </c>
      <c r="F13" s="66"/>
      <c r="G13" s="16">
        <v>84.391999999999996</v>
      </c>
      <c r="H13" s="64"/>
      <c r="I13" s="68"/>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4"/>
      <c r="BD13" s="44"/>
      <c r="BE13" s="44"/>
      <c r="BF13" s="44"/>
      <c r="BG13" s="44"/>
      <c r="BH13" s="44"/>
      <c r="BI13" s="56"/>
      <c r="BJ13" s="56"/>
      <c r="BK13" s="56"/>
    </row>
    <row r="14" spans="1:63" s="17" customFormat="1" ht="10.15" customHeight="1" x14ac:dyDescent="0.25">
      <c r="A14" s="73"/>
      <c r="B14" s="14">
        <f>B13</f>
        <v>45170</v>
      </c>
      <c r="C14" s="15">
        <f>C13</f>
        <v>0.14097222222222222</v>
      </c>
      <c r="D14" s="32">
        <v>240040.79749999999</v>
      </c>
      <c r="E14" s="32">
        <v>6390505.6040000003</v>
      </c>
      <c r="F14" s="66">
        <f>IF(D14="","",SQRT((D15-D14)^2+(E15-E14)^2))</f>
        <v>4.9504989255243528</v>
      </c>
      <c r="G14" s="16">
        <v>84.391999999999996</v>
      </c>
      <c r="H14" s="64" t="s">
        <v>67</v>
      </c>
      <c r="I14" s="68"/>
      <c r="J14" s="62"/>
      <c r="K14" s="62"/>
      <c r="L14" s="62"/>
      <c r="M14" s="62"/>
      <c r="N14" s="62"/>
      <c r="O14" s="62"/>
      <c r="P14" s="62"/>
      <c r="Q14" s="62" t="s">
        <v>57</v>
      </c>
      <c r="R14" s="62"/>
      <c r="S14" s="62"/>
      <c r="T14" s="62"/>
      <c r="U14" s="62"/>
      <c r="V14" s="62"/>
      <c r="W14" s="62"/>
      <c r="X14" s="62"/>
      <c r="Y14" s="62" t="s">
        <v>57</v>
      </c>
      <c r="Z14" s="62"/>
      <c r="AA14" s="62"/>
      <c r="AB14" s="62" t="s">
        <v>57</v>
      </c>
      <c r="AC14" s="62"/>
      <c r="AD14" s="62"/>
      <c r="AE14" s="62"/>
      <c r="AF14" s="62"/>
      <c r="AG14" s="62"/>
      <c r="AH14" s="62"/>
      <c r="AI14" s="62"/>
      <c r="AJ14" s="62"/>
      <c r="AK14" s="62"/>
      <c r="AL14" s="62"/>
      <c r="AM14" s="62"/>
      <c r="AN14" s="62"/>
      <c r="AO14" s="62"/>
      <c r="AP14" s="62"/>
      <c r="AQ14" s="62"/>
      <c r="AR14" s="62"/>
      <c r="AS14" s="62"/>
      <c r="AT14" s="62"/>
      <c r="AU14" s="62"/>
      <c r="AV14" s="62"/>
      <c r="AW14" s="62" t="s">
        <v>57</v>
      </c>
      <c r="AX14" s="62"/>
      <c r="AY14" s="62"/>
      <c r="AZ14" s="62"/>
      <c r="BA14" s="62"/>
      <c r="BB14" s="62"/>
      <c r="BC14" s="64" t="str" cm="1">
        <f t="array" ref="BC14">_xlfn.TEXTJOIN(", ", TRUE, IF(J14:AP15="P", $J$3:$AP$3, ""))</f>
        <v>Gadoid fish, Hydrozoan turf, Hydrozoan</v>
      </c>
      <c r="BD14" s="44" t="s">
        <v>58</v>
      </c>
      <c r="BE14" s="44" t="s">
        <v>58</v>
      </c>
      <c r="BF14" s="44" t="s">
        <v>58</v>
      </c>
      <c r="BG14" s="44" t="s">
        <v>58</v>
      </c>
      <c r="BH14" s="44" t="s">
        <v>58</v>
      </c>
      <c r="BI14" s="56" t="s">
        <v>59</v>
      </c>
      <c r="BJ14" s="56" t="s">
        <v>151</v>
      </c>
      <c r="BK14" s="56" t="s">
        <v>60</v>
      </c>
    </row>
    <row r="15" spans="1:63" s="17" customFormat="1" ht="10.9" customHeight="1" x14ac:dyDescent="0.25">
      <c r="A15" s="73"/>
      <c r="B15" s="14">
        <f>B14</f>
        <v>45170</v>
      </c>
      <c r="C15" s="15">
        <v>0.14119212962962963</v>
      </c>
      <c r="D15" s="32">
        <v>240045.45060000001</v>
      </c>
      <c r="E15" s="32">
        <v>6390503.9139999999</v>
      </c>
      <c r="F15" s="66"/>
      <c r="G15" s="16">
        <v>84.349000000000004</v>
      </c>
      <c r="H15" s="64"/>
      <c r="I15" s="68"/>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4"/>
      <c r="BD15" s="44"/>
      <c r="BE15" s="44"/>
      <c r="BF15" s="44"/>
      <c r="BG15" s="44"/>
      <c r="BH15" s="44"/>
      <c r="BI15" s="56"/>
      <c r="BJ15" s="56"/>
      <c r="BK15" s="56"/>
    </row>
    <row r="16" spans="1:63" s="17" customFormat="1" ht="10.15" customHeight="1" x14ac:dyDescent="0.25">
      <c r="A16" s="73"/>
      <c r="B16" s="14">
        <f>B15</f>
        <v>45170</v>
      </c>
      <c r="C16" s="15">
        <f>C15</f>
        <v>0.14119212962962963</v>
      </c>
      <c r="D16" s="32">
        <v>240045.45060000001</v>
      </c>
      <c r="E16" s="32">
        <v>6390503.9139999999</v>
      </c>
      <c r="F16" s="66">
        <f>IF(D16="","",SQRT((D17-D16)^2+(E17-E16)^2))</f>
        <v>162.43269094980101</v>
      </c>
      <c r="G16" s="16">
        <v>84.349000000000004</v>
      </c>
      <c r="H16" s="64" t="s">
        <v>155</v>
      </c>
      <c r="I16" s="68" t="s">
        <v>165</v>
      </c>
      <c r="J16" s="62"/>
      <c r="K16" s="62" t="s">
        <v>57</v>
      </c>
      <c r="L16" s="62"/>
      <c r="M16" s="62"/>
      <c r="N16" s="62" t="s">
        <v>57</v>
      </c>
      <c r="O16" s="62" t="s">
        <v>57</v>
      </c>
      <c r="P16" s="62"/>
      <c r="Q16" s="62"/>
      <c r="R16" s="62"/>
      <c r="S16" s="62" t="s">
        <v>57</v>
      </c>
      <c r="T16" s="62"/>
      <c r="U16" s="62"/>
      <c r="V16" s="62"/>
      <c r="W16" s="62" t="s">
        <v>57</v>
      </c>
      <c r="X16" s="62"/>
      <c r="Y16" s="62" t="s">
        <v>57</v>
      </c>
      <c r="Z16" s="62"/>
      <c r="AA16" s="62"/>
      <c r="AB16" s="62" t="s">
        <v>57</v>
      </c>
      <c r="AC16" s="62"/>
      <c r="AD16" s="62"/>
      <c r="AE16" s="62"/>
      <c r="AF16" s="62"/>
      <c r="AG16" s="62"/>
      <c r="AH16" s="62"/>
      <c r="AI16" s="62" t="s">
        <v>57</v>
      </c>
      <c r="AJ16" s="62"/>
      <c r="AK16" s="62" t="s">
        <v>57</v>
      </c>
      <c r="AL16" s="62"/>
      <c r="AM16" s="62"/>
      <c r="AN16" s="62"/>
      <c r="AO16" s="62"/>
      <c r="AP16" s="62"/>
      <c r="AQ16" s="62" t="s">
        <v>57</v>
      </c>
      <c r="AR16" s="62"/>
      <c r="AS16" s="62"/>
      <c r="AT16" s="62"/>
      <c r="AU16" s="62"/>
      <c r="AV16" s="62"/>
      <c r="AW16" s="62" t="s">
        <v>57</v>
      </c>
      <c r="AX16" s="62"/>
      <c r="AY16" s="62"/>
      <c r="AZ16" s="62" t="s">
        <v>55</v>
      </c>
      <c r="BA16" s="62"/>
      <c r="BB16" s="62"/>
      <c r="BC16" s="64" t="str" cm="1">
        <f t="array" ref="BC16">_xlfn.TEXTJOIN(", ", TRUE, IF(J16:AP17="P", $J$3:$AP$3, ""))</f>
        <v>Pagurus sp, Actinaria, Pleuronectiformes, Actinopterygii, ophiuroid, Hydrozoan turf, Hydrozoan, Munididae, Synarachnactis lloydii </v>
      </c>
      <c r="BD16" s="44" t="s">
        <v>58</v>
      </c>
      <c r="BE16" s="44" t="s">
        <v>58</v>
      </c>
      <c r="BF16" s="44" t="s">
        <v>58</v>
      </c>
      <c r="BG16" s="44" t="s">
        <v>58</v>
      </c>
      <c r="BH16" s="44" t="s">
        <v>58</v>
      </c>
      <c r="BI16" s="56" t="s">
        <v>62</v>
      </c>
      <c r="BJ16" s="56" t="s">
        <v>151</v>
      </c>
      <c r="BK16" s="56" t="s">
        <v>60</v>
      </c>
    </row>
    <row r="17" spans="1:63" s="17" customFormat="1" ht="10.15" customHeight="1" x14ac:dyDescent="0.25">
      <c r="A17" s="73"/>
      <c r="B17" s="14">
        <f>B16</f>
        <v>45170</v>
      </c>
      <c r="C17" s="15">
        <v>0.14856481481481482</v>
      </c>
      <c r="D17" s="32">
        <v>240202.9045</v>
      </c>
      <c r="E17" s="32">
        <v>6390464.0060000001</v>
      </c>
      <c r="F17" s="66"/>
      <c r="G17" s="16">
        <v>84.613</v>
      </c>
      <c r="H17" s="64"/>
      <c r="I17" s="68"/>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4"/>
      <c r="BD17" s="44"/>
      <c r="BE17" s="44"/>
      <c r="BF17" s="44"/>
      <c r="BG17" s="44"/>
      <c r="BH17" s="44"/>
      <c r="BI17" s="56"/>
      <c r="BJ17" s="56"/>
      <c r="BK17" s="56"/>
    </row>
    <row r="18" spans="1:63" ht="10.15" customHeight="1" x14ac:dyDescent="0.25">
      <c r="A18" s="73"/>
      <c r="B18" s="6">
        <f>B17</f>
        <v>45170</v>
      </c>
      <c r="C18" s="7">
        <f>C17</f>
        <v>0.14856481481481482</v>
      </c>
      <c r="D18" s="30">
        <v>240202.9045</v>
      </c>
      <c r="E18" s="30">
        <v>6390464.0060000001</v>
      </c>
      <c r="F18" s="58">
        <f>IF(D18="","",SQRT((D19-D18)^2+(E19-E18)^2))</f>
        <v>96.479339736811511</v>
      </c>
      <c r="G18" s="8">
        <v>84.613</v>
      </c>
      <c r="H18" s="64" t="s">
        <v>68</v>
      </c>
      <c r="I18" s="59"/>
      <c r="J18" s="57"/>
      <c r="K18" s="57"/>
      <c r="L18" s="57"/>
      <c r="M18" s="57"/>
      <c r="N18" s="57"/>
      <c r="O18" s="57"/>
      <c r="P18" s="57"/>
      <c r="Q18" s="57"/>
      <c r="R18" s="57"/>
      <c r="S18" s="57" t="s">
        <v>57</v>
      </c>
      <c r="T18" s="57"/>
      <c r="U18" s="57"/>
      <c r="V18" s="57"/>
      <c r="W18" s="34"/>
      <c r="X18" s="57"/>
      <c r="Y18" s="57"/>
      <c r="Z18" s="57"/>
      <c r="AA18" s="57"/>
      <c r="AB18" s="57" t="s">
        <v>57</v>
      </c>
      <c r="AC18" s="57"/>
      <c r="AD18" s="57"/>
      <c r="AE18" s="57"/>
      <c r="AF18" s="57"/>
      <c r="AG18" s="57"/>
      <c r="AH18" s="57"/>
      <c r="AI18" s="57"/>
      <c r="AJ18" s="57"/>
      <c r="AK18" s="57"/>
      <c r="AL18" s="57"/>
      <c r="AM18" s="57"/>
      <c r="AN18" s="57"/>
      <c r="AO18" s="57"/>
      <c r="AP18" s="57"/>
      <c r="AQ18" s="57"/>
      <c r="AR18" s="57"/>
      <c r="AS18" s="57"/>
      <c r="AT18" s="57"/>
      <c r="AU18" s="57"/>
      <c r="AV18" s="57"/>
      <c r="AW18" s="57" t="s">
        <v>57</v>
      </c>
      <c r="AX18" s="57"/>
      <c r="AY18" s="57"/>
      <c r="AZ18" s="57"/>
      <c r="BA18" s="57"/>
      <c r="BB18" s="57"/>
      <c r="BC18" s="56" t="str" cm="1">
        <f t="array" ref="BC18">_xlfn.TEXTJOIN(", ", TRUE, IF(J18:AP19="P", $J$3:$AP$3, ""))</f>
        <v>Actinopterygii, Hydrozoan</v>
      </c>
      <c r="BD18" s="44" t="s">
        <v>58</v>
      </c>
      <c r="BE18" s="44" t="s">
        <v>58</v>
      </c>
      <c r="BF18" s="44" t="s">
        <v>58</v>
      </c>
      <c r="BG18" s="44" t="s">
        <v>58</v>
      </c>
      <c r="BH18" s="44" t="s">
        <v>58</v>
      </c>
      <c r="BI18" s="56" t="s">
        <v>64</v>
      </c>
      <c r="BJ18" s="56" t="s">
        <v>152</v>
      </c>
      <c r="BK18" s="56" t="s">
        <v>60</v>
      </c>
    </row>
    <row r="19" spans="1:63" s="21" customFormat="1" ht="10.9" customHeight="1" thickBot="1" x14ac:dyDescent="0.3">
      <c r="A19" s="74"/>
      <c r="B19" s="18">
        <f>B18</f>
        <v>45170</v>
      </c>
      <c r="C19" s="19">
        <v>0.15302083333333333</v>
      </c>
      <c r="D19" s="33">
        <v>240295.5993</v>
      </c>
      <c r="E19" s="33">
        <v>6390437.2489999998</v>
      </c>
      <c r="F19" s="51"/>
      <c r="G19" s="20">
        <v>84.856999999999999</v>
      </c>
      <c r="H19" s="71"/>
      <c r="I19" s="53"/>
      <c r="J19" s="47"/>
      <c r="K19" s="47"/>
      <c r="L19" s="47"/>
      <c r="M19" s="47"/>
      <c r="N19" s="47"/>
      <c r="O19" s="47"/>
      <c r="P19" s="47"/>
      <c r="Q19" s="47"/>
      <c r="R19" s="47"/>
      <c r="S19" s="47"/>
      <c r="T19" s="47"/>
      <c r="U19" s="47"/>
      <c r="V19" s="47"/>
      <c r="W19" s="35"/>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3"/>
      <c r="BD19" s="45"/>
      <c r="BE19" s="45"/>
      <c r="BF19" s="45"/>
      <c r="BG19" s="45"/>
      <c r="BH19" s="45"/>
      <c r="BI19" s="43"/>
      <c r="BJ19" s="43"/>
      <c r="BK19" s="43"/>
    </row>
    <row r="20" spans="1:63" s="5" customFormat="1" ht="10.15" customHeight="1" x14ac:dyDescent="0.25">
      <c r="A20" s="48" t="s">
        <v>69</v>
      </c>
      <c r="B20" s="2">
        <v>45170</v>
      </c>
      <c r="C20" s="3">
        <v>0.25412037037037039</v>
      </c>
      <c r="D20" s="29">
        <v>242309.9706</v>
      </c>
      <c r="E20" s="29">
        <v>6390262.165</v>
      </c>
      <c r="F20" s="50">
        <f>IF(D20="","",SQRT((D21-D20)^2+(E21-E20)^2))</f>
        <v>309.34252521527992</v>
      </c>
      <c r="G20" s="4">
        <v>90.941999999999993</v>
      </c>
      <c r="H20" s="42" t="s">
        <v>156</v>
      </c>
      <c r="I20" s="52" t="s">
        <v>70</v>
      </c>
      <c r="J20" s="46"/>
      <c r="K20" s="46" t="s">
        <v>57</v>
      </c>
      <c r="L20" s="46"/>
      <c r="M20" s="46" t="s">
        <v>57</v>
      </c>
      <c r="N20" s="46" t="s">
        <v>57</v>
      </c>
      <c r="O20" s="46"/>
      <c r="P20" s="46"/>
      <c r="Q20" s="46"/>
      <c r="R20" s="46"/>
      <c r="S20" s="46" t="s">
        <v>57</v>
      </c>
      <c r="T20" s="46"/>
      <c r="U20" s="46"/>
      <c r="V20" s="46" t="s">
        <v>57</v>
      </c>
      <c r="W20" s="46" t="s">
        <v>57</v>
      </c>
      <c r="X20" s="46"/>
      <c r="Y20" s="46" t="s">
        <v>57</v>
      </c>
      <c r="Z20" s="46" t="s">
        <v>57</v>
      </c>
      <c r="AA20" s="46"/>
      <c r="AB20" s="46" t="s">
        <v>57</v>
      </c>
      <c r="AC20" s="46"/>
      <c r="AD20" s="46"/>
      <c r="AE20" s="46"/>
      <c r="AF20" s="46" t="s">
        <v>57</v>
      </c>
      <c r="AG20" s="46"/>
      <c r="AH20" s="46"/>
      <c r="AI20" s="46"/>
      <c r="AJ20" s="46"/>
      <c r="AK20" s="46"/>
      <c r="AL20" s="46"/>
      <c r="AM20" s="46"/>
      <c r="AN20" s="46"/>
      <c r="AO20" s="46"/>
      <c r="AP20" s="46"/>
      <c r="AQ20" s="46"/>
      <c r="AR20" s="46"/>
      <c r="AS20" s="46"/>
      <c r="AT20" s="46"/>
      <c r="AU20" s="46"/>
      <c r="AV20" s="46"/>
      <c r="AW20" s="46" t="s">
        <v>57</v>
      </c>
      <c r="AX20" s="46"/>
      <c r="AY20" s="46"/>
      <c r="AZ20" s="46"/>
      <c r="BA20" s="46"/>
      <c r="BB20" s="46"/>
      <c r="BC20" s="42" t="str" cm="1">
        <f t="array" ref="BC20">_xlfn.TEXTJOIN(", ", TRUE, IF(J20:AP21="P", $J$3:$AP$3, ""))</f>
        <v>Pagurus sp, Sabellaria spinulosa, Actinaria, Actinopterygii, Pectinidae, ophiuroid, Hydrozoan turf, Echinus esculentus, Hydrozoan, Gastropoda</v>
      </c>
      <c r="BD20" s="44" t="s">
        <v>58</v>
      </c>
      <c r="BE20" s="69" t="s">
        <v>71</v>
      </c>
      <c r="BF20" s="44" t="s">
        <v>58</v>
      </c>
      <c r="BG20" s="44" t="s">
        <v>58</v>
      </c>
      <c r="BH20" s="44" t="s">
        <v>58</v>
      </c>
      <c r="BI20" s="56" t="s">
        <v>64</v>
      </c>
      <c r="BJ20" s="42" t="s">
        <v>152</v>
      </c>
      <c r="BK20" s="42" t="s">
        <v>60</v>
      </c>
    </row>
    <row r="21" spans="1:63" s="21" customFormat="1" ht="10.9" customHeight="1" thickBot="1" x14ac:dyDescent="0.3">
      <c r="A21" s="49"/>
      <c r="B21" s="18">
        <v>45170</v>
      </c>
      <c r="C21" s="19">
        <v>0.27086805555555554</v>
      </c>
      <c r="D21" s="33">
        <v>242613.28750000001</v>
      </c>
      <c r="E21" s="33">
        <v>6390201.4060000004</v>
      </c>
      <c r="F21" s="51"/>
      <c r="G21" s="20">
        <v>91.113</v>
      </c>
      <c r="H21" s="43"/>
      <c r="I21" s="53"/>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3"/>
      <c r="BD21" s="45"/>
      <c r="BE21" s="70"/>
      <c r="BF21" s="45"/>
      <c r="BG21" s="45"/>
      <c r="BH21" s="45"/>
      <c r="BI21" s="43"/>
      <c r="BJ21" s="43"/>
      <c r="BK21" s="43"/>
    </row>
    <row r="22" spans="1:63" s="5" customFormat="1" ht="10.15" customHeight="1" x14ac:dyDescent="0.25">
      <c r="A22" s="48" t="s">
        <v>72</v>
      </c>
      <c r="B22" s="2">
        <f t="shared" ref="B22:B27" si="0">B21</f>
        <v>45170</v>
      </c>
      <c r="C22" s="3">
        <v>0.306724537037037</v>
      </c>
      <c r="D22" s="29">
        <v>244882.43090000001</v>
      </c>
      <c r="E22" s="29">
        <v>6389378.7149999999</v>
      </c>
      <c r="F22" s="50">
        <f>IF(D22="","",SQRT((D23-D22)^2+(E23-E22)^2))</f>
        <v>320.86935930341605</v>
      </c>
      <c r="G22" s="4">
        <v>92.176000000000002</v>
      </c>
      <c r="H22" s="42" t="s">
        <v>157</v>
      </c>
      <c r="I22" s="52" t="s">
        <v>166</v>
      </c>
      <c r="J22" s="46"/>
      <c r="K22" s="46"/>
      <c r="L22" s="46"/>
      <c r="M22" s="46" t="s">
        <v>57</v>
      </c>
      <c r="N22" s="36"/>
      <c r="O22" s="46"/>
      <c r="P22" s="46"/>
      <c r="Q22" s="46" t="s">
        <v>57</v>
      </c>
      <c r="R22" s="46"/>
      <c r="S22" s="46"/>
      <c r="T22" s="46"/>
      <c r="U22" s="46"/>
      <c r="V22" s="46"/>
      <c r="W22" s="46"/>
      <c r="X22" s="46"/>
      <c r="Y22" s="46" t="s">
        <v>57</v>
      </c>
      <c r="Z22" s="46"/>
      <c r="AA22" s="46"/>
      <c r="AB22" s="46" t="s">
        <v>57</v>
      </c>
      <c r="AC22" s="46"/>
      <c r="AD22" s="46"/>
      <c r="AE22" s="46"/>
      <c r="AF22" s="46"/>
      <c r="AG22" s="46"/>
      <c r="AH22" s="46"/>
      <c r="AI22" s="46"/>
      <c r="AJ22" s="46"/>
      <c r="AK22" s="46"/>
      <c r="AL22" s="46"/>
      <c r="AM22" s="46"/>
      <c r="AN22" s="46"/>
      <c r="AO22" s="46"/>
      <c r="AP22" s="46" t="s">
        <v>57</v>
      </c>
      <c r="AQ22" s="46"/>
      <c r="AR22" s="46"/>
      <c r="AS22" s="46"/>
      <c r="AT22" s="46"/>
      <c r="AU22" s="46"/>
      <c r="AV22" s="46"/>
      <c r="AW22" s="46" t="s">
        <v>57</v>
      </c>
      <c r="AX22" s="46"/>
      <c r="AY22" s="46"/>
      <c r="AZ22" s="46" t="s">
        <v>55</v>
      </c>
      <c r="BA22" s="46"/>
      <c r="BB22" s="46"/>
      <c r="BC22" s="42" t="str" cm="1">
        <f t="array" ref="BC22">_xlfn.TEXTJOIN(", ", TRUE, IF(J22:AP23="P", $J$3:$AP$3, ""))</f>
        <v xml:space="preserve">Sabellaria spinulosa, Gadoid fish, Hydrozoan turf, Hydrozoan, Caridea </v>
      </c>
      <c r="BD22" s="44" t="s">
        <v>58</v>
      </c>
      <c r="BE22" s="69" t="s">
        <v>71</v>
      </c>
      <c r="BF22" s="44" t="s">
        <v>58</v>
      </c>
      <c r="BG22" s="44" t="s">
        <v>58</v>
      </c>
      <c r="BH22" s="44" t="s">
        <v>58</v>
      </c>
      <c r="BI22" s="56" t="s">
        <v>64</v>
      </c>
      <c r="BJ22" s="42" t="s">
        <v>152</v>
      </c>
      <c r="BK22" s="42" t="s">
        <v>60</v>
      </c>
    </row>
    <row r="23" spans="1:63" s="21" customFormat="1" ht="10.9" customHeight="1" thickBot="1" x14ac:dyDescent="0.3">
      <c r="A23" s="49"/>
      <c r="B23" s="18">
        <f t="shared" si="0"/>
        <v>45170</v>
      </c>
      <c r="C23" s="19">
        <v>0.32603009259259258</v>
      </c>
      <c r="D23" s="33">
        <v>245188.10500000001</v>
      </c>
      <c r="E23" s="33">
        <v>6389476.2879999997</v>
      </c>
      <c r="F23" s="51"/>
      <c r="G23" s="20">
        <v>91.587000000000003</v>
      </c>
      <c r="H23" s="43"/>
      <c r="I23" s="53"/>
      <c r="J23" s="47"/>
      <c r="K23" s="47"/>
      <c r="L23" s="47"/>
      <c r="M23" s="47"/>
      <c r="N23" s="35"/>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3"/>
      <c r="BD23" s="45"/>
      <c r="BE23" s="70"/>
      <c r="BF23" s="45"/>
      <c r="BG23" s="45"/>
      <c r="BH23" s="45"/>
      <c r="BI23" s="43"/>
      <c r="BJ23" s="43"/>
      <c r="BK23" s="43"/>
    </row>
    <row r="24" spans="1:63" s="5" customFormat="1" ht="10.15" customHeight="1" x14ac:dyDescent="0.25">
      <c r="A24" s="48" t="s">
        <v>73</v>
      </c>
      <c r="B24" s="2">
        <f t="shared" si="0"/>
        <v>45170</v>
      </c>
      <c r="C24" s="3">
        <v>0.34791666666666665</v>
      </c>
      <c r="D24" s="29">
        <v>245700.34150000001</v>
      </c>
      <c r="E24" s="29">
        <v>6389312.9450000003</v>
      </c>
      <c r="F24" s="50">
        <f>IF(D24="","",SQRT((D25-D24)^2+(E25-E24)^2))</f>
        <v>319.15883934089862</v>
      </c>
      <c r="G24" s="4">
        <v>82.488</v>
      </c>
      <c r="H24" s="42" t="s">
        <v>158</v>
      </c>
      <c r="I24" s="52" t="s">
        <v>166</v>
      </c>
      <c r="J24" s="46"/>
      <c r="K24" s="46" t="s">
        <v>57</v>
      </c>
      <c r="L24" s="46"/>
      <c r="M24" s="46" t="s">
        <v>57</v>
      </c>
      <c r="N24" s="46" t="s">
        <v>57</v>
      </c>
      <c r="O24" s="46"/>
      <c r="P24" s="46" t="s">
        <v>74</v>
      </c>
      <c r="Q24" s="46"/>
      <c r="R24" s="46"/>
      <c r="S24" s="46" t="s">
        <v>57</v>
      </c>
      <c r="T24" s="46"/>
      <c r="U24" s="46"/>
      <c r="V24" s="46" t="s">
        <v>57</v>
      </c>
      <c r="W24" s="46" t="s">
        <v>57</v>
      </c>
      <c r="X24" s="46"/>
      <c r="Y24" s="46"/>
      <c r="Z24" s="46"/>
      <c r="AA24" s="46"/>
      <c r="AB24" s="46" t="s">
        <v>57</v>
      </c>
      <c r="AC24" s="46"/>
      <c r="AD24" s="46"/>
      <c r="AE24" s="46"/>
      <c r="AF24" s="46"/>
      <c r="AG24" s="46"/>
      <c r="AH24" s="46"/>
      <c r="AI24" s="46"/>
      <c r="AJ24" s="46"/>
      <c r="AK24" s="46"/>
      <c r="AL24" s="46"/>
      <c r="AM24" s="46"/>
      <c r="AN24" s="46"/>
      <c r="AO24" s="46"/>
      <c r="AP24" s="46" t="s">
        <v>57</v>
      </c>
      <c r="AQ24" s="46" t="s">
        <v>57</v>
      </c>
      <c r="AR24" s="46"/>
      <c r="AS24" s="46"/>
      <c r="AT24" s="46"/>
      <c r="AU24" s="46"/>
      <c r="AV24" s="46"/>
      <c r="AW24" s="46" t="s">
        <v>57</v>
      </c>
      <c r="AX24" s="46"/>
      <c r="AY24" s="46"/>
      <c r="AZ24" s="46" t="s">
        <v>55</v>
      </c>
      <c r="BA24" s="46"/>
      <c r="BB24" s="46"/>
      <c r="BC24" s="42" t="str" cm="1">
        <f t="array" ref="BC24">_xlfn.TEXTJOIN(", ", TRUE, IF(J24:AP25="P", $J$3:$AP$3, ""))</f>
        <v xml:space="preserve">Pagurus sp, Sabellaria spinulosa, Actinaria, Actinopterygii, Pectinidae, ophiuroid, Hydrozoan, Caridea </v>
      </c>
      <c r="BD24" s="44" t="s">
        <v>58</v>
      </c>
      <c r="BE24" s="69" t="s">
        <v>71</v>
      </c>
      <c r="BF24" s="44" t="s">
        <v>58</v>
      </c>
      <c r="BG24" s="44" t="s">
        <v>58</v>
      </c>
      <c r="BH24" s="44" t="s">
        <v>58</v>
      </c>
      <c r="BI24" s="56" t="s">
        <v>64</v>
      </c>
      <c r="BJ24" s="42" t="s">
        <v>152</v>
      </c>
      <c r="BK24" s="42" t="s">
        <v>60</v>
      </c>
    </row>
    <row r="25" spans="1:63" s="21" customFormat="1" ht="10.9" customHeight="1" thickBot="1" x14ac:dyDescent="0.3">
      <c r="A25" s="49"/>
      <c r="B25" s="18">
        <f t="shared" si="0"/>
        <v>45170</v>
      </c>
      <c r="C25" s="19">
        <v>0.36761574074074077</v>
      </c>
      <c r="D25" s="33">
        <v>246014.1421</v>
      </c>
      <c r="E25" s="33">
        <v>6389254.7079999996</v>
      </c>
      <c r="F25" s="51"/>
      <c r="G25" s="20">
        <v>84.894999999999996</v>
      </c>
      <c r="H25" s="43"/>
      <c r="I25" s="53"/>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3"/>
      <c r="BD25" s="45"/>
      <c r="BE25" s="70"/>
      <c r="BF25" s="45"/>
      <c r="BG25" s="45"/>
      <c r="BH25" s="45"/>
      <c r="BI25" s="43"/>
      <c r="BJ25" s="43"/>
      <c r="BK25" s="43"/>
    </row>
    <row r="26" spans="1:63" ht="10.15" customHeight="1" x14ac:dyDescent="0.25">
      <c r="A26" s="48" t="s">
        <v>75</v>
      </c>
      <c r="B26" s="6">
        <f t="shared" si="0"/>
        <v>45170</v>
      </c>
      <c r="C26" s="7">
        <v>0.39601851851851855</v>
      </c>
      <c r="D26" s="30">
        <v>247015.49230000001</v>
      </c>
      <c r="E26" s="30">
        <v>6389181.9869999997</v>
      </c>
      <c r="F26" s="58">
        <f>IF(D26="","",SQRT((D27-D26)^2+(E27-E26)^2))</f>
        <v>315.37030288544321</v>
      </c>
      <c r="G26" s="8">
        <v>91.625</v>
      </c>
      <c r="H26" s="42" t="s">
        <v>158</v>
      </c>
      <c r="I26" s="52" t="s">
        <v>166</v>
      </c>
      <c r="J26" s="46"/>
      <c r="K26" s="46"/>
      <c r="L26" s="46"/>
      <c r="M26" s="46" t="s">
        <v>57</v>
      </c>
      <c r="N26" s="46" t="s">
        <v>57</v>
      </c>
      <c r="O26" s="46" t="s">
        <v>57</v>
      </c>
      <c r="P26" s="46"/>
      <c r="Q26" s="46" t="s">
        <v>57</v>
      </c>
      <c r="R26" s="46"/>
      <c r="S26" s="46" t="s">
        <v>57</v>
      </c>
      <c r="T26" s="46"/>
      <c r="U26" s="46"/>
      <c r="V26" s="46"/>
      <c r="W26" s="46"/>
      <c r="X26" s="46" t="s">
        <v>57</v>
      </c>
      <c r="Y26" s="46" t="s">
        <v>57</v>
      </c>
      <c r="Z26" s="46"/>
      <c r="AA26" s="46"/>
      <c r="AB26" s="46" t="s">
        <v>57</v>
      </c>
      <c r="AC26" s="46"/>
      <c r="AD26" s="46"/>
      <c r="AE26" s="46"/>
      <c r="AF26" s="46"/>
      <c r="AG26" s="46"/>
      <c r="AH26" s="46"/>
      <c r="AI26" s="46"/>
      <c r="AJ26" s="46"/>
      <c r="AK26" s="46"/>
      <c r="AL26" s="46"/>
      <c r="AM26" s="46"/>
      <c r="AN26" s="46"/>
      <c r="AO26" s="46"/>
      <c r="AP26" s="46" t="s">
        <v>57</v>
      </c>
      <c r="AQ26" s="46"/>
      <c r="AR26" s="46"/>
      <c r="AS26" s="46"/>
      <c r="AT26" s="46"/>
      <c r="AU26" s="46"/>
      <c r="AV26" s="46"/>
      <c r="AW26" s="46" t="s">
        <v>55</v>
      </c>
      <c r="AX26" s="46"/>
      <c r="AY26" s="46"/>
      <c r="AZ26" s="46"/>
      <c r="BA26" s="46"/>
      <c r="BB26" s="46"/>
      <c r="BC26" s="56" t="str" cm="1">
        <f t="array" ref="BC26">_xlfn.TEXTJOIN(", ", TRUE, IF(J26:AP27="P", $J$3:$AP$3, ""))</f>
        <v xml:space="preserve">Sabellaria spinulosa, Actinaria, Pleuronectiformes, Gadoid fish, Actinopterygii, Asteroidea, Hydrozoan turf, Hydrozoan, Caridea </v>
      </c>
      <c r="BD26" s="44" t="s">
        <v>58</v>
      </c>
      <c r="BE26" s="69" t="s">
        <v>71</v>
      </c>
      <c r="BF26" s="44" t="s">
        <v>58</v>
      </c>
      <c r="BG26" s="44" t="s">
        <v>58</v>
      </c>
      <c r="BH26" s="44" t="s">
        <v>58</v>
      </c>
      <c r="BI26" s="56" t="s">
        <v>64</v>
      </c>
      <c r="BJ26" s="56" t="s">
        <v>152</v>
      </c>
      <c r="BK26" s="56" t="s">
        <v>60</v>
      </c>
    </row>
    <row r="27" spans="1:63" ht="10.9" customHeight="1" thickBot="1" x14ac:dyDescent="0.3">
      <c r="A27" s="49"/>
      <c r="B27" s="6">
        <f t="shared" si="0"/>
        <v>45170</v>
      </c>
      <c r="C27" s="7">
        <v>0.41401620370370368</v>
      </c>
      <c r="D27" s="30">
        <v>247052.21460000001</v>
      </c>
      <c r="E27" s="30">
        <v>6388868.7620000001</v>
      </c>
      <c r="F27" s="58"/>
      <c r="G27" s="8">
        <v>92.9</v>
      </c>
      <c r="H27" s="43"/>
      <c r="I27" s="53"/>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56"/>
      <c r="BD27" s="45"/>
      <c r="BE27" s="70"/>
      <c r="BF27" s="45"/>
      <c r="BG27" s="45"/>
      <c r="BH27" s="45"/>
      <c r="BI27" s="43"/>
      <c r="BJ27" s="56"/>
      <c r="BK27" s="56"/>
    </row>
    <row r="28" spans="1:63" s="5" customFormat="1" ht="10.15" customHeight="1" x14ac:dyDescent="0.25">
      <c r="A28" s="48" t="s">
        <v>76</v>
      </c>
      <c r="B28" s="2">
        <v>45170</v>
      </c>
      <c r="C28" s="3">
        <v>0.48775462962962962</v>
      </c>
      <c r="D28" s="29">
        <v>249722.16219999999</v>
      </c>
      <c r="E28" s="29">
        <v>6388288.892</v>
      </c>
      <c r="F28" s="50">
        <f>IF(D28="","",SQRT((D29-D28)^2+(E29-E28)^2))</f>
        <v>340.05638236204919</v>
      </c>
      <c r="G28" s="4">
        <v>100.55500000000001</v>
      </c>
      <c r="H28" s="42" t="s">
        <v>77</v>
      </c>
      <c r="I28" s="52"/>
      <c r="J28" s="46" t="s">
        <v>57</v>
      </c>
      <c r="K28" s="46"/>
      <c r="L28" s="46"/>
      <c r="M28" s="46"/>
      <c r="N28" s="46" t="s">
        <v>57</v>
      </c>
      <c r="O28" s="46" t="s">
        <v>57</v>
      </c>
      <c r="P28" s="46"/>
      <c r="Q28" s="46" t="s">
        <v>57</v>
      </c>
      <c r="R28" s="46"/>
      <c r="S28" s="46" t="s">
        <v>57</v>
      </c>
      <c r="T28" s="46"/>
      <c r="U28" s="46"/>
      <c r="V28" s="46"/>
      <c r="W28" s="46" t="s">
        <v>57</v>
      </c>
      <c r="X28" s="46" t="s">
        <v>57</v>
      </c>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2" t="str" cm="1">
        <f t="array" ref="BC28">_xlfn.TEXTJOIN(", ", TRUE, IF(J28:AP29="P", $J$3:$AP$3, ""))</f>
        <v>Pennatula phosphorea, Actinaria, Pleuronectiformes, Gadoid fish, Actinopterygii, ophiuroid, Asteroidea</v>
      </c>
      <c r="BD28" s="44" t="s">
        <v>58</v>
      </c>
      <c r="BE28" s="44" t="s">
        <v>58</v>
      </c>
      <c r="BF28" s="44" t="s">
        <v>58</v>
      </c>
      <c r="BG28" s="44" t="s">
        <v>58</v>
      </c>
      <c r="BH28" s="44" t="s">
        <v>58</v>
      </c>
      <c r="BI28" s="56" t="s">
        <v>64</v>
      </c>
      <c r="BJ28" s="42" t="s">
        <v>152</v>
      </c>
      <c r="BK28" s="42" t="s">
        <v>60</v>
      </c>
    </row>
    <row r="29" spans="1:63" s="21" customFormat="1" ht="10.9" customHeight="1" thickBot="1" x14ac:dyDescent="0.3">
      <c r="A29" s="49"/>
      <c r="B29" s="18">
        <v>45170</v>
      </c>
      <c r="C29" s="19">
        <v>0.50863425925925931</v>
      </c>
      <c r="D29" s="33">
        <v>250060.94260000001</v>
      </c>
      <c r="E29" s="33">
        <v>6388259.4610000001</v>
      </c>
      <c r="F29" s="51"/>
      <c r="G29" s="20">
        <v>100.93600000000001</v>
      </c>
      <c r="H29" s="43"/>
      <c r="I29" s="53"/>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3"/>
      <c r="BD29" s="45"/>
      <c r="BE29" s="45"/>
      <c r="BF29" s="45"/>
      <c r="BG29" s="45"/>
      <c r="BH29" s="45"/>
      <c r="BI29" s="43"/>
      <c r="BJ29" s="43"/>
      <c r="BK29" s="43"/>
    </row>
    <row r="30" spans="1:63" s="5" customFormat="1" ht="10.9" customHeight="1" thickBot="1" x14ac:dyDescent="0.3">
      <c r="A30" s="48" t="s">
        <v>78</v>
      </c>
      <c r="B30" s="2">
        <f t="shared" ref="B30:B43" si="1">B29</f>
        <v>45170</v>
      </c>
      <c r="C30" s="3">
        <v>0.55208333333333337</v>
      </c>
      <c r="D30" s="29">
        <v>254596</v>
      </c>
      <c r="E30" s="29">
        <v>6387110</v>
      </c>
      <c r="F30" s="50">
        <f>IF(D30="","",SQRT((D31-D30)^2+(E31-E30)^2))</f>
        <v>317.12773451718158</v>
      </c>
      <c r="G30" s="4" t="e">
        <v>#N/A</v>
      </c>
      <c r="H30" s="42" t="s">
        <v>159</v>
      </c>
      <c r="I30" s="52"/>
      <c r="J30" s="46" t="s">
        <v>57</v>
      </c>
      <c r="K30" s="46"/>
      <c r="L30" s="46"/>
      <c r="M30" s="46"/>
      <c r="N30" s="46" t="s">
        <v>57</v>
      </c>
      <c r="O30" s="46"/>
      <c r="P30" s="46"/>
      <c r="Q30" s="46"/>
      <c r="R30" s="46"/>
      <c r="S30" s="46" t="s">
        <v>57</v>
      </c>
      <c r="T30" s="46"/>
      <c r="U30" s="46"/>
      <c r="V30" s="46"/>
      <c r="W30" s="46"/>
      <c r="X30" s="46"/>
      <c r="Y30" s="46"/>
      <c r="Z30" s="46"/>
      <c r="AA30" s="46"/>
      <c r="AB30" s="46"/>
      <c r="AC30" s="46"/>
      <c r="AD30" s="46"/>
      <c r="AE30" s="46"/>
      <c r="AF30" s="46"/>
      <c r="AG30" s="46"/>
      <c r="AH30" s="46"/>
      <c r="AI30" s="46"/>
      <c r="AJ30" s="46"/>
      <c r="AK30" s="46"/>
      <c r="AL30" s="46"/>
      <c r="AM30" s="46"/>
      <c r="AN30" s="46" t="s">
        <v>57</v>
      </c>
      <c r="AO30" s="46"/>
      <c r="AP30" s="46"/>
      <c r="AQ30" s="46"/>
      <c r="AR30" s="46"/>
      <c r="AS30" s="46"/>
      <c r="AT30" s="46"/>
      <c r="AU30" s="46" t="s">
        <v>57</v>
      </c>
      <c r="AV30" s="46"/>
      <c r="AW30" s="46"/>
      <c r="AX30" s="46"/>
      <c r="AY30" s="46"/>
      <c r="AZ30" s="46"/>
      <c r="BA30" s="46"/>
      <c r="BB30" s="46"/>
      <c r="BC30" s="42" t="str" cm="1">
        <f t="array" ref="BC30">_xlfn.TEXTJOIN(", ", TRUE, IF(J30:AP31="P", $J$3:$AP$3, ""))</f>
        <v>Pennatula phosphorea, Actinaria, Actinopterygii, Epizoanthus</v>
      </c>
      <c r="BD30" s="44" t="s">
        <v>58</v>
      </c>
      <c r="BE30" s="44" t="s">
        <v>58</v>
      </c>
      <c r="BF30" s="44" t="s">
        <v>58</v>
      </c>
      <c r="BG30" s="44" t="s">
        <v>58</v>
      </c>
      <c r="BH30" s="44" t="s">
        <v>58</v>
      </c>
      <c r="BI30" s="56" t="s">
        <v>64</v>
      </c>
      <c r="BJ30" s="42" t="s">
        <v>152</v>
      </c>
      <c r="BK30" s="42" t="s">
        <v>60</v>
      </c>
    </row>
    <row r="31" spans="1:63" s="21" customFormat="1" ht="10.9" customHeight="1" thickBot="1" x14ac:dyDescent="0.3">
      <c r="A31" s="49"/>
      <c r="B31" s="2">
        <f t="shared" si="1"/>
        <v>45170</v>
      </c>
      <c r="C31" s="19">
        <v>0.570775462962963</v>
      </c>
      <c r="D31" s="33">
        <v>254913</v>
      </c>
      <c r="E31" s="33">
        <v>6387119</v>
      </c>
      <c r="F31" s="51"/>
      <c r="G31" s="20" t="e">
        <v>#N/A</v>
      </c>
      <c r="H31" s="43"/>
      <c r="I31" s="53"/>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3"/>
      <c r="BD31" s="45"/>
      <c r="BE31" s="45"/>
      <c r="BF31" s="45"/>
      <c r="BG31" s="45"/>
      <c r="BH31" s="45"/>
      <c r="BI31" s="43"/>
      <c r="BJ31" s="43"/>
      <c r="BK31" s="43"/>
    </row>
    <row r="32" spans="1:63" s="13" customFormat="1" ht="10.15" customHeight="1" x14ac:dyDescent="0.25">
      <c r="A32" s="48" t="s">
        <v>79</v>
      </c>
      <c r="B32" s="10">
        <f t="shared" si="1"/>
        <v>45170</v>
      </c>
      <c r="C32" s="11">
        <v>0.61965277777777772</v>
      </c>
      <c r="D32" s="31">
        <v>257918.05790000001</v>
      </c>
      <c r="E32" s="31">
        <v>6383552.0269999998</v>
      </c>
      <c r="F32" s="65">
        <f>IF(D32="","",SQRT((D33-D32)^2+(E33-E32)^2))</f>
        <v>99.957406937995586</v>
      </c>
      <c r="G32" s="12">
        <v>91.429000000000002</v>
      </c>
      <c r="H32" s="63" t="s">
        <v>80</v>
      </c>
      <c r="I32" s="67"/>
      <c r="J32" s="54" t="s">
        <v>57</v>
      </c>
      <c r="K32" s="54"/>
      <c r="L32" s="54"/>
      <c r="M32" s="54"/>
      <c r="N32" s="54"/>
      <c r="O32" s="54" t="s">
        <v>57</v>
      </c>
      <c r="P32" s="54"/>
      <c r="Q32" s="54"/>
      <c r="R32" s="54"/>
      <c r="S32" s="54" t="s">
        <v>57</v>
      </c>
      <c r="T32" s="54" t="s">
        <v>57</v>
      </c>
      <c r="U32" s="54"/>
      <c r="V32" s="54"/>
      <c r="W32" s="54" t="s">
        <v>57</v>
      </c>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t="s">
        <v>57</v>
      </c>
      <c r="AX32" s="54"/>
      <c r="AY32" s="54"/>
      <c r="AZ32" s="54"/>
      <c r="BA32" s="54"/>
      <c r="BB32" s="54"/>
      <c r="BC32" s="63" t="str" cm="1">
        <f t="array" ref="BC32">_xlfn.TEXTJOIN(", ", TRUE, IF(J32:AP33="P", $J$3:$AP$3, ""))</f>
        <v>Pennatula phosphorea, Pleuronectiformes, Actinopterygii, luidia ciliaris, ophiuroid</v>
      </c>
      <c r="BD32" s="44" t="s">
        <v>58</v>
      </c>
      <c r="BE32" s="44" t="s">
        <v>58</v>
      </c>
      <c r="BF32" s="44" t="s">
        <v>58</v>
      </c>
      <c r="BG32" s="44" t="s">
        <v>58</v>
      </c>
      <c r="BH32" s="44" t="s">
        <v>58</v>
      </c>
      <c r="BI32" s="42" t="s">
        <v>64</v>
      </c>
      <c r="BJ32" s="42" t="s">
        <v>152</v>
      </c>
      <c r="BK32" s="42" t="s">
        <v>60</v>
      </c>
    </row>
    <row r="33" spans="1:63" s="17" customFormat="1" ht="10.9" customHeight="1" x14ac:dyDescent="0.25">
      <c r="A33" s="60"/>
      <c r="B33" s="14">
        <f t="shared" si="1"/>
        <v>45170</v>
      </c>
      <c r="C33" s="15">
        <v>0.62593750000000004</v>
      </c>
      <c r="D33" s="32">
        <v>257915.07870000001</v>
      </c>
      <c r="E33" s="32">
        <v>6383651.9400000004</v>
      </c>
      <c r="F33" s="66"/>
      <c r="G33" s="16">
        <v>91.253</v>
      </c>
      <c r="H33" s="64"/>
      <c r="I33" s="68"/>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4"/>
      <c r="BD33" s="44"/>
      <c r="BE33" s="44"/>
      <c r="BF33" s="44"/>
      <c r="BG33" s="44"/>
      <c r="BH33" s="44"/>
      <c r="BI33" s="56"/>
      <c r="BJ33" s="56"/>
      <c r="BK33" s="56"/>
    </row>
    <row r="34" spans="1:63" ht="10.15" customHeight="1" x14ac:dyDescent="0.25">
      <c r="A34" s="60"/>
      <c r="B34" s="6">
        <f t="shared" si="1"/>
        <v>45170</v>
      </c>
      <c r="C34" s="7">
        <f>C33</f>
        <v>0.62593750000000004</v>
      </c>
      <c r="D34" s="30">
        <v>257915.07870000001</v>
      </c>
      <c r="E34" s="30">
        <v>6383651.9400000004</v>
      </c>
      <c r="F34" s="58">
        <f>IF(D34="","",SQRT((D35-D34)^2+(E35-E34)^2))</f>
        <v>5.2251220274366021</v>
      </c>
      <c r="G34" s="8">
        <v>91.253</v>
      </c>
      <c r="H34" s="56" t="s">
        <v>160</v>
      </c>
      <c r="I34" s="59" t="s">
        <v>81</v>
      </c>
      <c r="J34" s="57"/>
      <c r="K34" s="57"/>
      <c r="L34" s="57"/>
      <c r="M34" s="57"/>
      <c r="N34" s="57" t="s">
        <v>57</v>
      </c>
      <c r="O34" s="57"/>
      <c r="P34" s="57"/>
      <c r="Q34" s="57"/>
      <c r="R34" s="57"/>
      <c r="S34" s="57"/>
      <c r="T34" s="57"/>
      <c r="U34" s="57"/>
      <c r="V34" s="57"/>
      <c r="W34" s="57"/>
      <c r="X34" s="57"/>
      <c r="Y34" s="57"/>
      <c r="Z34" s="57"/>
      <c r="AA34" s="57"/>
      <c r="AB34" s="57" t="s">
        <v>57</v>
      </c>
      <c r="AC34" s="57"/>
      <c r="AD34" s="57"/>
      <c r="AE34" s="57"/>
      <c r="AF34" s="57"/>
      <c r="AG34" s="57"/>
      <c r="AH34" s="57"/>
      <c r="AI34" s="57" t="s">
        <v>57</v>
      </c>
      <c r="AJ34" s="57"/>
      <c r="AK34" s="57"/>
      <c r="AL34" s="57"/>
      <c r="AM34" s="57"/>
      <c r="AN34" s="57"/>
      <c r="AO34" s="57"/>
      <c r="AP34" s="57"/>
      <c r="AQ34" s="57"/>
      <c r="AR34" s="57"/>
      <c r="AS34" s="57"/>
      <c r="AT34" s="57"/>
      <c r="AU34" s="57"/>
      <c r="AV34" s="57"/>
      <c r="AW34" s="57" t="s">
        <v>57</v>
      </c>
      <c r="AX34" s="34"/>
      <c r="AY34" s="57"/>
      <c r="AZ34" s="57"/>
      <c r="BA34" s="57"/>
      <c r="BB34" s="57"/>
      <c r="BC34" s="56" t="str" cm="1">
        <f t="array" ref="BC34">_xlfn.TEXTJOIN(", ", TRUE, IF(J34:AP35="P", $J$3:$AP$3, ""))</f>
        <v>Actinaria, Hydrozoan, Munididae</v>
      </c>
      <c r="BD34" s="44" t="s">
        <v>58</v>
      </c>
      <c r="BE34" s="44" t="s">
        <v>58</v>
      </c>
      <c r="BF34" s="44" t="s">
        <v>58</v>
      </c>
      <c r="BG34" s="44" t="s">
        <v>58</v>
      </c>
      <c r="BH34" s="44" t="s">
        <v>58</v>
      </c>
      <c r="BI34" s="56" t="s">
        <v>59</v>
      </c>
      <c r="BJ34" s="56" t="s">
        <v>151</v>
      </c>
      <c r="BK34" s="56" t="s">
        <v>60</v>
      </c>
    </row>
    <row r="35" spans="1:63" ht="10.15" customHeight="1" x14ac:dyDescent="0.25">
      <c r="A35" s="60"/>
      <c r="B35" s="6">
        <f t="shared" si="1"/>
        <v>45170</v>
      </c>
      <c r="C35" s="7">
        <v>0.62622685185185178</v>
      </c>
      <c r="D35" s="30">
        <v>257915.4626</v>
      </c>
      <c r="E35" s="30">
        <v>6383657.1509999996</v>
      </c>
      <c r="F35" s="58"/>
      <c r="G35" s="8">
        <v>91.247</v>
      </c>
      <c r="H35" s="56"/>
      <c r="I35" s="59"/>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34"/>
      <c r="AY35" s="57"/>
      <c r="AZ35" s="57"/>
      <c r="BA35" s="57"/>
      <c r="BB35" s="57"/>
      <c r="BC35" s="56"/>
      <c r="BD35" s="44"/>
      <c r="BE35" s="44"/>
      <c r="BF35" s="44"/>
      <c r="BG35" s="44"/>
      <c r="BH35" s="44"/>
      <c r="BI35" s="56"/>
      <c r="BJ35" s="56"/>
      <c r="BK35" s="56"/>
    </row>
    <row r="36" spans="1:63" ht="10.15" customHeight="1" x14ac:dyDescent="0.25">
      <c r="A36" s="60"/>
      <c r="B36" s="6">
        <f t="shared" si="1"/>
        <v>45170</v>
      </c>
      <c r="C36" s="7">
        <f>C35</f>
        <v>0.62622685185185178</v>
      </c>
      <c r="D36" s="30">
        <v>257915.4626</v>
      </c>
      <c r="E36" s="30">
        <v>6383657.1509999996</v>
      </c>
      <c r="F36" s="58">
        <f>IF(D36="","",SQRT((D37-D36)^2+(E37-E36)^2))</f>
        <v>226.47725912589735</v>
      </c>
      <c r="G36" s="8">
        <v>91.247</v>
      </c>
      <c r="H36" s="56" t="s">
        <v>80</v>
      </c>
      <c r="I36" s="59"/>
      <c r="J36" s="57"/>
      <c r="K36" s="57" t="s">
        <v>57</v>
      </c>
      <c r="L36" s="57"/>
      <c r="M36" s="57"/>
      <c r="N36" s="57"/>
      <c r="O36" s="57"/>
      <c r="P36" s="57"/>
      <c r="Q36" s="57"/>
      <c r="R36" s="57"/>
      <c r="S36" s="57"/>
      <c r="T36" s="57" t="s">
        <v>57</v>
      </c>
      <c r="U36" s="57"/>
      <c r="V36" s="57"/>
      <c r="W36" s="57"/>
      <c r="X36" s="57"/>
      <c r="Y36" s="57"/>
      <c r="Z36" s="57"/>
      <c r="AA36" s="57" t="s">
        <v>57</v>
      </c>
      <c r="AB36" s="57"/>
      <c r="AC36" s="57"/>
      <c r="AD36" s="57"/>
      <c r="AE36" s="57"/>
      <c r="AF36" s="57"/>
      <c r="AG36" s="57"/>
      <c r="AH36" s="57"/>
      <c r="AI36" s="57" t="s">
        <v>57</v>
      </c>
      <c r="AJ36" s="57"/>
      <c r="AK36" s="57"/>
      <c r="AL36" s="57"/>
      <c r="AM36" s="57"/>
      <c r="AN36" s="57" t="s">
        <v>55</v>
      </c>
      <c r="AO36" s="57"/>
      <c r="AP36" s="57"/>
      <c r="AQ36" s="57"/>
      <c r="AR36" s="57"/>
      <c r="AS36" s="57"/>
      <c r="AT36" s="57"/>
      <c r="AU36" s="57"/>
      <c r="AV36" s="57"/>
      <c r="AW36" s="57"/>
      <c r="AX36" s="57"/>
      <c r="AY36" s="57"/>
      <c r="AZ36" s="57"/>
      <c r="BA36" s="57"/>
      <c r="BB36" s="57"/>
      <c r="BC36" s="56" t="str" cm="1">
        <f t="array" ref="BC36">_xlfn.TEXTJOIN(", ", TRUE, IF(J36:AP37="P", $J$3:$AP$3, ""))</f>
        <v>Pagurus sp, luidia ciliaris, Melanogrammus aeglefinus, Munididae, Epizoanthus</v>
      </c>
      <c r="BD36" s="44" t="s">
        <v>58</v>
      </c>
      <c r="BE36" s="44" t="s">
        <v>58</v>
      </c>
      <c r="BF36" s="44" t="s">
        <v>58</v>
      </c>
      <c r="BG36" s="44" t="s">
        <v>58</v>
      </c>
      <c r="BH36" s="44" t="s">
        <v>58</v>
      </c>
      <c r="BI36" s="56" t="s">
        <v>64</v>
      </c>
      <c r="BJ36" s="56" t="s">
        <v>152</v>
      </c>
      <c r="BK36" s="56" t="s">
        <v>60</v>
      </c>
    </row>
    <row r="37" spans="1:63" s="21" customFormat="1" ht="10.9" customHeight="1" thickBot="1" x14ac:dyDescent="0.3">
      <c r="A37" s="49"/>
      <c r="B37" s="18">
        <f t="shared" si="1"/>
        <v>45170</v>
      </c>
      <c r="C37" s="19">
        <v>0.63883101851851853</v>
      </c>
      <c r="D37" s="33">
        <v>257916.6776</v>
      </c>
      <c r="E37" s="33">
        <v>6383883.625</v>
      </c>
      <c r="F37" s="51"/>
      <c r="G37" s="20">
        <v>90.665999999999997</v>
      </c>
      <c r="H37" s="43"/>
      <c r="I37" s="53"/>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3"/>
      <c r="BD37" s="45"/>
      <c r="BE37" s="45"/>
      <c r="BF37" s="45"/>
      <c r="BG37" s="45"/>
      <c r="BH37" s="45"/>
      <c r="BI37" s="43"/>
      <c r="BJ37" s="43"/>
      <c r="BK37" s="43"/>
    </row>
    <row r="38" spans="1:63" s="5" customFormat="1" ht="10.15" customHeight="1" x14ac:dyDescent="0.25">
      <c r="A38" s="48" t="s">
        <v>82</v>
      </c>
      <c r="B38" s="2">
        <f t="shared" si="1"/>
        <v>45170</v>
      </c>
      <c r="C38" s="3">
        <v>0.70778935185185177</v>
      </c>
      <c r="D38" s="29">
        <v>262514.93150000001</v>
      </c>
      <c r="E38" s="29">
        <v>6383154.1880000001</v>
      </c>
      <c r="F38" s="50">
        <f>IF(D38="","",SQRT((D39-D38)^2+(E39-E38)^2))</f>
        <v>321.2557596726005</v>
      </c>
      <c r="G38" s="4">
        <v>89.084999999999994</v>
      </c>
      <c r="H38" s="42" t="s">
        <v>83</v>
      </c>
      <c r="I38" s="52"/>
      <c r="J38" s="46" t="s">
        <v>57</v>
      </c>
      <c r="K38" s="46" t="s">
        <v>57</v>
      </c>
      <c r="L38" s="46"/>
      <c r="M38" s="46"/>
      <c r="N38" s="46"/>
      <c r="O38" s="46"/>
      <c r="P38" s="46"/>
      <c r="Q38" s="46" t="s">
        <v>57</v>
      </c>
      <c r="R38" s="46"/>
      <c r="S38" s="46"/>
      <c r="T38" s="46"/>
      <c r="U38" s="46"/>
      <c r="V38" s="46"/>
      <c r="W38" s="46"/>
      <c r="X38" s="46"/>
      <c r="Y38" s="46"/>
      <c r="Z38" s="46"/>
      <c r="AA38" s="46"/>
      <c r="AB38" s="46"/>
      <c r="AC38" s="46"/>
      <c r="AD38" s="46"/>
      <c r="AE38" s="46"/>
      <c r="AF38" s="46" t="s">
        <v>57</v>
      </c>
      <c r="AG38" s="46"/>
      <c r="AH38" s="46"/>
      <c r="AI38" s="46"/>
      <c r="AJ38" s="46"/>
      <c r="AK38" s="46"/>
      <c r="AL38" s="46"/>
      <c r="AM38" s="46"/>
      <c r="AN38" s="46"/>
      <c r="AO38" s="46"/>
      <c r="AP38" s="46"/>
      <c r="AQ38" s="46"/>
      <c r="AR38" s="46"/>
      <c r="AS38" s="46"/>
      <c r="AT38" s="46"/>
      <c r="AU38" s="46"/>
      <c r="AV38" s="46"/>
      <c r="AW38" s="46"/>
      <c r="AX38" s="46"/>
      <c r="AY38" s="46"/>
      <c r="AZ38" s="46" t="s">
        <v>55</v>
      </c>
      <c r="BA38" s="46"/>
      <c r="BB38" s="46"/>
      <c r="BC38" s="42" t="str" cm="1">
        <f t="array" ref="BC38">_xlfn.TEXTJOIN(", ", TRUE, IF(J38:AP39="P", $J$3:$AP$3, ""))</f>
        <v>Pennatula phosphorea, Pagurus sp, Gadoid fish, Gastropoda</v>
      </c>
      <c r="BD38" s="44" t="s">
        <v>58</v>
      </c>
      <c r="BE38" s="44" t="s">
        <v>58</v>
      </c>
      <c r="BF38" s="44" t="s">
        <v>58</v>
      </c>
      <c r="BG38" s="44" t="s">
        <v>58</v>
      </c>
      <c r="BH38" s="44" t="s">
        <v>58</v>
      </c>
      <c r="BI38" s="56" t="s">
        <v>64</v>
      </c>
      <c r="BJ38" s="42" t="s">
        <v>152</v>
      </c>
      <c r="BK38" s="42" t="s">
        <v>60</v>
      </c>
    </row>
    <row r="39" spans="1:63" s="21" customFormat="1" ht="10.9" customHeight="1" thickBot="1" x14ac:dyDescent="0.3">
      <c r="A39" s="49"/>
      <c r="B39" s="18">
        <f t="shared" si="1"/>
        <v>45170</v>
      </c>
      <c r="C39" s="19">
        <v>0.72660879629629627</v>
      </c>
      <c r="D39" s="33">
        <v>262668.62060000002</v>
      </c>
      <c r="E39" s="33">
        <v>6382872.0800000001</v>
      </c>
      <c r="F39" s="51"/>
      <c r="G39" s="20">
        <v>88.055999999999997</v>
      </c>
      <c r="H39" s="43"/>
      <c r="I39" s="53"/>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3"/>
      <c r="BD39" s="45"/>
      <c r="BE39" s="45"/>
      <c r="BF39" s="45"/>
      <c r="BG39" s="45"/>
      <c r="BH39" s="45"/>
      <c r="BI39" s="43"/>
      <c r="BJ39" s="43"/>
      <c r="BK39" s="43"/>
    </row>
    <row r="40" spans="1:63" s="5" customFormat="1" ht="10.15" customHeight="1" x14ac:dyDescent="0.25">
      <c r="A40" s="48" t="s">
        <v>84</v>
      </c>
      <c r="B40" s="2">
        <f t="shared" si="1"/>
        <v>45170</v>
      </c>
      <c r="C40" s="3">
        <v>0.77609953703703705</v>
      </c>
      <c r="D40" s="29">
        <v>267426.38160000002</v>
      </c>
      <c r="E40" s="29">
        <v>6382437.5140000004</v>
      </c>
      <c r="F40" s="50">
        <f>IF(D40="","",SQRT((D41-D40)^2+(E41-E40)^2))</f>
        <v>319.83457244050379</v>
      </c>
      <c r="G40" s="4">
        <v>84.641999999999996</v>
      </c>
      <c r="H40" s="42" t="s">
        <v>85</v>
      </c>
      <c r="I40" s="52" t="s">
        <v>86</v>
      </c>
      <c r="J40" s="46" t="s">
        <v>57</v>
      </c>
      <c r="K40" s="46" t="s">
        <v>57</v>
      </c>
      <c r="L40" s="46"/>
      <c r="M40" s="46"/>
      <c r="N40" s="46"/>
      <c r="O40" s="46" t="s">
        <v>57</v>
      </c>
      <c r="P40" s="46"/>
      <c r="Q40" s="46"/>
      <c r="R40" s="46"/>
      <c r="S40" s="46" t="s">
        <v>57</v>
      </c>
      <c r="T40" s="46"/>
      <c r="U40" s="46"/>
      <c r="V40" s="46"/>
      <c r="W40" s="46" t="s">
        <v>57</v>
      </c>
      <c r="X40" s="46"/>
      <c r="Y40" s="46" t="s">
        <v>57</v>
      </c>
      <c r="Z40" s="46"/>
      <c r="AA40" s="46"/>
      <c r="AB40" s="46"/>
      <c r="AC40" s="46"/>
      <c r="AD40" s="46"/>
      <c r="AE40" s="46"/>
      <c r="AF40" s="46" t="s">
        <v>57</v>
      </c>
      <c r="AG40" s="46" t="s">
        <v>57</v>
      </c>
      <c r="AH40" s="46"/>
      <c r="AI40" s="46"/>
      <c r="AJ40" s="46"/>
      <c r="AK40" s="46"/>
      <c r="AL40" s="46"/>
      <c r="AM40" s="46"/>
      <c r="AN40" s="46"/>
      <c r="AO40" s="46"/>
      <c r="AP40" s="46"/>
      <c r="AQ40" s="46"/>
      <c r="AR40" s="46"/>
      <c r="AS40" s="46"/>
      <c r="AT40" s="46"/>
      <c r="AU40" s="46"/>
      <c r="AV40" s="46"/>
      <c r="AW40" s="46"/>
      <c r="AX40" s="46"/>
      <c r="AY40" s="46"/>
      <c r="AZ40" s="46" t="s">
        <v>55</v>
      </c>
      <c r="BA40" s="46"/>
      <c r="BB40" s="46"/>
      <c r="BC40" s="42" t="str" cm="1">
        <f t="array" ref="BC40">_xlfn.TEXTJOIN(", ", TRUE, IF(J40:AP41="P", $J$3:$AP$3, ""))</f>
        <v>Pennatula phosphorea, Pagurus sp, Pleuronectiformes, Actinopterygii, ophiuroid, Hydrozoan turf, Gastropoda, Hyalinoecia</v>
      </c>
      <c r="BD40" s="44" t="s">
        <v>58</v>
      </c>
      <c r="BE40" s="44" t="s">
        <v>58</v>
      </c>
      <c r="BF40" s="44" t="s">
        <v>58</v>
      </c>
      <c r="BG40" s="44" t="s">
        <v>58</v>
      </c>
      <c r="BH40" s="44" t="s">
        <v>58</v>
      </c>
      <c r="BI40" s="56" t="s">
        <v>64</v>
      </c>
      <c r="BJ40" s="42" t="s">
        <v>152</v>
      </c>
      <c r="BK40" s="42" t="s">
        <v>60</v>
      </c>
    </row>
    <row r="41" spans="1:63" s="21" customFormat="1" ht="10.9" customHeight="1" thickBot="1" x14ac:dyDescent="0.3">
      <c r="A41" s="49"/>
      <c r="B41" s="18">
        <f t="shared" si="1"/>
        <v>45170</v>
      </c>
      <c r="C41" s="19">
        <v>0.79561342592592599</v>
      </c>
      <c r="D41" s="33">
        <v>267594.97360000003</v>
      </c>
      <c r="E41" s="33">
        <v>6382165.7220000001</v>
      </c>
      <c r="F41" s="51"/>
      <c r="G41" s="20">
        <v>84.468999999999994</v>
      </c>
      <c r="H41" s="43"/>
      <c r="I41" s="53"/>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3"/>
      <c r="BD41" s="45"/>
      <c r="BE41" s="45"/>
      <c r="BF41" s="45"/>
      <c r="BG41" s="45"/>
      <c r="BH41" s="45"/>
      <c r="BI41" s="43"/>
      <c r="BJ41" s="43"/>
      <c r="BK41" s="43"/>
    </row>
    <row r="42" spans="1:63" s="5" customFormat="1" ht="10.15" customHeight="1" x14ac:dyDescent="0.25">
      <c r="A42" s="48" t="s">
        <v>87</v>
      </c>
      <c r="B42" s="2">
        <f t="shared" si="1"/>
        <v>45170</v>
      </c>
      <c r="C42" s="3">
        <v>0.84243055555555557</v>
      </c>
      <c r="D42" s="29">
        <v>272492.03450000001</v>
      </c>
      <c r="E42" s="29">
        <v>6381655.352</v>
      </c>
      <c r="F42" s="50">
        <f>IF(D42="","",SQRT((D43-D42)^2+(E43-E42)^2))</f>
        <v>326.71449815276912</v>
      </c>
      <c r="G42" s="4">
        <v>87.409000000000006</v>
      </c>
      <c r="H42" s="42" t="s">
        <v>85</v>
      </c>
      <c r="I42" s="52" t="s">
        <v>88</v>
      </c>
      <c r="J42" s="46" t="s">
        <v>57</v>
      </c>
      <c r="K42" s="46" t="s">
        <v>57</v>
      </c>
      <c r="L42" s="46"/>
      <c r="M42" s="46"/>
      <c r="N42" s="46"/>
      <c r="O42" s="46" t="s">
        <v>57</v>
      </c>
      <c r="P42" s="46" t="s">
        <v>57</v>
      </c>
      <c r="Q42" s="46"/>
      <c r="R42" s="46"/>
      <c r="S42" s="46" t="s">
        <v>57</v>
      </c>
      <c r="T42" s="46" t="s">
        <v>57</v>
      </c>
      <c r="U42" s="46" t="s">
        <v>57</v>
      </c>
      <c r="V42" s="46"/>
      <c r="W42" s="46"/>
      <c r="X42" s="46"/>
      <c r="Y42" s="46"/>
      <c r="Z42" s="46"/>
      <c r="AA42" s="46" t="s">
        <v>57</v>
      </c>
      <c r="AB42" s="46"/>
      <c r="AC42" s="46"/>
      <c r="AD42" s="46"/>
      <c r="AE42" s="46"/>
      <c r="AF42" s="46" t="s">
        <v>57</v>
      </c>
      <c r="AG42" s="46" t="s">
        <v>57</v>
      </c>
      <c r="AH42" s="46"/>
      <c r="AI42" s="46"/>
      <c r="AJ42" s="46"/>
      <c r="AK42" s="46" t="s">
        <v>57</v>
      </c>
      <c r="AL42" s="46"/>
      <c r="AM42" s="46"/>
      <c r="AN42" s="46"/>
      <c r="AO42" s="46"/>
      <c r="AP42" s="46"/>
      <c r="AQ42" s="46"/>
      <c r="AR42" s="46"/>
      <c r="AS42" s="46"/>
      <c r="AT42" s="46"/>
      <c r="AU42" s="46"/>
      <c r="AV42" s="46"/>
      <c r="AW42" s="46"/>
      <c r="AX42" s="46" t="s">
        <v>55</v>
      </c>
      <c r="AY42" s="46"/>
      <c r="AZ42" s="46" t="s">
        <v>55</v>
      </c>
      <c r="BA42" s="46"/>
      <c r="BB42" s="46"/>
      <c r="BC42" s="42" t="str" cm="1">
        <f t="array" ref="BC42">_xlfn.TEXTJOIN(", ", TRUE, IF(J42:AP43="P", $J$3:$AP$3, ""))</f>
        <v>Pennatula phosphorea, Pagurus sp, Pleuronectiformes, Virgularia mirabilis, Actinopterygii, luidia ciliaris, buccinum undatum, Melanogrammus aeglefinus, Gastropoda, Hyalinoecia, Synarachnactis lloydii </v>
      </c>
      <c r="BD42" s="44" t="s">
        <v>58</v>
      </c>
      <c r="BE42" s="44" t="s">
        <v>58</v>
      </c>
      <c r="BF42" s="44" t="s">
        <v>58</v>
      </c>
      <c r="BG42" s="44" t="s">
        <v>58</v>
      </c>
      <c r="BH42" s="44" t="s">
        <v>58</v>
      </c>
      <c r="BI42" s="56" t="s">
        <v>64</v>
      </c>
      <c r="BJ42" s="42" t="s">
        <v>152</v>
      </c>
      <c r="BK42" s="42" t="s">
        <v>60</v>
      </c>
    </row>
    <row r="43" spans="1:63" s="21" customFormat="1" ht="10.9" customHeight="1" thickBot="1" x14ac:dyDescent="0.3">
      <c r="A43" s="49"/>
      <c r="B43" s="18">
        <f t="shared" si="1"/>
        <v>45170</v>
      </c>
      <c r="C43" s="19">
        <v>0.86255787037037035</v>
      </c>
      <c r="D43" s="33">
        <v>272190.96799999999</v>
      </c>
      <c r="E43" s="33">
        <v>6381528.4610000001</v>
      </c>
      <c r="F43" s="51"/>
      <c r="G43" s="20">
        <v>86.825000000000003</v>
      </c>
      <c r="H43" s="43"/>
      <c r="I43" s="53"/>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3"/>
      <c r="BD43" s="45"/>
      <c r="BE43" s="45"/>
      <c r="BF43" s="45"/>
      <c r="BG43" s="45"/>
      <c r="BH43" s="45"/>
      <c r="BI43" s="43"/>
      <c r="BJ43" s="43"/>
      <c r="BK43" s="43"/>
    </row>
    <row r="44" spans="1:63" s="5" customFormat="1" ht="10.15" customHeight="1" x14ac:dyDescent="0.25">
      <c r="A44" s="48" t="s">
        <v>89</v>
      </c>
      <c r="B44" s="2">
        <v>45168</v>
      </c>
      <c r="C44" s="3">
        <v>0.72871527777777778</v>
      </c>
      <c r="D44" s="29">
        <v>277566.49190000002</v>
      </c>
      <c r="E44" s="29">
        <v>6381285.6509999996</v>
      </c>
      <c r="F44" s="50">
        <f>IF(D44="","",SQRT((D45-D44)^2+(E45-E44)^2))</f>
        <v>316.32123011455923</v>
      </c>
      <c r="G44" s="4">
        <v>90.55</v>
      </c>
      <c r="H44" s="42" t="s">
        <v>85</v>
      </c>
      <c r="I44" s="52"/>
      <c r="J44" s="46" t="s">
        <v>57</v>
      </c>
      <c r="K44" s="46" t="s">
        <v>57</v>
      </c>
      <c r="L44" s="46"/>
      <c r="M44" s="46"/>
      <c r="N44" s="46"/>
      <c r="O44" s="46" t="s">
        <v>57</v>
      </c>
      <c r="P44" s="46"/>
      <c r="Q44" s="46" t="s">
        <v>57</v>
      </c>
      <c r="R44" s="46"/>
      <c r="S44" s="46" t="s">
        <v>57</v>
      </c>
      <c r="T44" s="46" t="s">
        <v>57</v>
      </c>
      <c r="U44" s="46"/>
      <c r="V44" s="46"/>
      <c r="W44" s="46"/>
      <c r="X44" s="46"/>
      <c r="Y44" s="46" t="s">
        <v>57</v>
      </c>
      <c r="Z44" s="46"/>
      <c r="AA44" s="46"/>
      <c r="AB44" s="46"/>
      <c r="AC44" s="46"/>
      <c r="AD44" s="46"/>
      <c r="AE44" s="46"/>
      <c r="AF44" s="46"/>
      <c r="AG44" s="46" t="s">
        <v>57</v>
      </c>
      <c r="AH44" s="46"/>
      <c r="AI44" s="46"/>
      <c r="AJ44" s="46"/>
      <c r="AK44" s="46"/>
      <c r="AL44" s="46"/>
      <c r="AM44" s="46"/>
      <c r="AN44" s="46"/>
      <c r="AO44" s="46"/>
      <c r="AP44" s="46"/>
      <c r="AQ44" s="46"/>
      <c r="AR44" s="46"/>
      <c r="AS44" s="46"/>
      <c r="AT44" s="46"/>
      <c r="AU44" s="46"/>
      <c r="AV44" s="46"/>
      <c r="AW44" s="46"/>
      <c r="AX44" s="46"/>
      <c r="AY44" s="46"/>
      <c r="AZ44" s="46" t="s">
        <v>57</v>
      </c>
      <c r="BA44" s="46"/>
      <c r="BB44" s="46"/>
      <c r="BC44" s="42" t="str" cm="1">
        <f t="array" ref="BC44">_xlfn.TEXTJOIN(", ", TRUE, IF(J44:AP45="P", $J$3:$AP$3, ""))</f>
        <v>Pennatula phosphorea, Pagurus sp, Pleuronectiformes, Gadoid fish, Actinopterygii, luidia ciliaris, Hydrozoan turf, Hyalinoecia</v>
      </c>
      <c r="BD44" s="44" t="s">
        <v>58</v>
      </c>
      <c r="BE44" s="44" t="s">
        <v>58</v>
      </c>
      <c r="BF44" s="44" t="s">
        <v>58</v>
      </c>
      <c r="BG44" s="44" t="s">
        <v>58</v>
      </c>
      <c r="BH44" s="44" t="s">
        <v>58</v>
      </c>
      <c r="BI44" s="56" t="s">
        <v>64</v>
      </c>
      <c r="BJ44" s="42" t="s">
        <v>152</v>
      </c>
      <c r="BK44" s="42" t="s">
        <v>60</v>
      </c>
    </row>
    <row r="45" spans="1:63" s="21" customFormat="1" ht="10.9" customHeight="1" thickBot="1" x14ac:dyDescent="0.3">
      <c r="A45" s="49"/>
      <c r="B45" s="18">
        <v>45168</v>
      </c>
      <c r="C45" s="19">
        <v>0.74645833333333333</v>
      </c>
      <c r="D45" s="33">
        <v>277250.9423</v>
      </c>
      <c r="E45" s="33">
        <v>6381307.7319999998</v>
      </c>
      <c r="F45" s="51"/>
      <c r="G45" s="20">
        <v>90.106999999999999</v>
      </c>
      <c r="H45" s="43"/>
      <c r="I45" s="53"/>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3"/>
      <c r="BD45" s="45"/>
      <c r="BE45" s="45"/>
      <c r="BF45" s="45"/>
      <c r="BG45" s="45"/>
      <c r="BH45" s="45"/>
      <c r="BI45" s="43"/>
      <c r="BJ45" s="43"/>
      <c r="BK45" s="43"/>
    </row>
    <row r="46" spans="1:63" ht="10.15" customHeight="1" x14ac:dyDescent="0.25">
      <c r="A46" s="48" t="s">
        <v>90</v>
      </c>
      <c r="B46" s="6">
        <f t="shared" ref="B46:B57" si="2">B45</f>
        <v>45168</v>
      </c>
      <c r="C46" s="7">
        <v>0.6613310185185185</v>
      </c>
      <c r="D46" s="30">
        <v>282331.92619999999</v>
      </c>
      <c r="E46" s="30">
        <v>6380971.8030000003</v>
      </c>
      <c r="F46" s="58">
        <f>IF(D46="","",SQRT((D47-D46)^2+(E47-E46)^2))</f>
        <v>317.86455689367767</v>
      </c>
      <c r="G46" s="8">
        <v>93.356999999999999</v>
      </c>
      <c r="H46" s="42" t="s">
        <v>85</v>
      </c>
      <c r="I46" s="59"/>
      <c r="J46" s="46" t="s">
        <v>57</v>
      </c>
      <c r="K46" s="46"/>
      <c r="L46" s="46"/>
      <c r="M46" s="46"/>
      <c r="N46" s="46" t="s">
        <v>57</v>
      </c>
      <c r="O46" s="46" t="s">
        <v>57</v>
      </c>
      <c r="P46" s="46"/>
      <c r="Q46" s="46" t="s">
        <v>57</v>
      </c>
      <c r="R46" s="46"/>
      <c r="S46" s="46"/>
      <c r="T46" s="46"/>
      <c r="U46" s="46"/>
      <c r="V46" s="46"/>
      <c r="W46" s="46"/>
      <c r="X46" s="46"/>
      <c r="Y46" s="46"/>
      <c r="Z46" s="46"/>
      <c r="AA46" s="46"/>
      <c r="AB46" s="46" t="s">
        <v>57</v>
      </c>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t="s">
        <v>55</v>
      </c>
      <c r="BA46" s="46"/>
      <c r="BB46" s="46"/>
      <c r="BC46" s="56" t="str" cm="1">
        <f t="array" ref="BC46">_xlfn.TEXTJOIN(", ", TRUE, IF(J46:AP47="P", $J$3:$AP$3, ""))</f>
        <v>Pennatula phosphorea, Actinaria, Pleuronectiformes, Gadoid fish, Hydrozoan</v>
      </c>
      <c r="BD46" s="44" t="s">
        <v>58</v>
      </c>
      <c r="BE46" s="44" t="s">
        <v>58</v>
      </c>
      <c r="BF46" s="44" t="s">
        <v>58</v>
      </c>
      <c r="BG46" s="44" t="s">
        <v>58</v>
      </c>
      <c r="BH46" s="44" t="s">
        <v>58</v>
      </c>
      <c r="BI46" s="56" t="s">
        <v>64</v>
      </c>
      <c r="BJ46" s="56" t="s">
        <v>152</v>
      </c>
      <c r="BK46" s="56" t="s">
        <v>60</v>
      </c>
    </row>
    <row r="47" spans="1:63" ht="10.9" customHeight="1" thickBot="1" x14ac:dyDescent="0.3">
      <c r="A47" s="49"/>
      <c r="B47" s="6">
        <f t="shared" si="2"/>
        <v>45168</v>
      </c>
      <c r="C47" s="7">
        <v>0.67803240740740733</v>
      </c>
      <c r="D47" s="30">
        <v>282015.00670000003</v>
      </c>
      <c r="E47" s="30">
        <v>6380996.2960000001</v>
      </c>
      <c r="F47" s="58"/>
      <c r="G47" s="8">
        <v>92.962000000000003</v>
      </c>
      <c r="H47" s="43"/>
      <c r="I47" s="59"/>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56"/>
      <c r="BD47" s="45"/>
      <c r="BE47" s="45"/>
      <c r="BF47" s="45"/>
      <c r="BG47" s="45"/>
      <c r="BH47" s="45"/>
      <c r="BI47" s="43"/>
      <c r="BJ47" s="56"/>
      <c r="BK47" s="56"/>
    </row>
    <row r="48" spans="1:63" s="5" customFormat="1" ht="10.15" customHeight="1" x14ac:dyDescent="0.25">
      <c r="A48" s="48" t="s">
        <v>91</v>
      </c>
      <c r="B48" s="2">
        <f t="shared" si="2"/>
        <v>45168</v>
      </c>
      <c r="C48" s="3">
        <v>0.58239583333333333</v>
      </c>
      <c r="D48" s="29">
        <v>290039.59350000002</v>
      </c>
      <c r="E48" s="29">
        <v>6380456.1399999997</v>
      </c>
      <c r="F48" s="50">
        <f>IF(D48="","",SQRT((D49-D48)^2+(E49-E48)^2))</f>
        <v>317.61241054472822</v>
      </c>
      <c r="G48" s="4">
        <v>96.65</v>
      </c>
      <c r="H48" s="42" t="s">
        <v>85</v>
      </c>
      <c r="I48" s="52"/>
      <c r="J48" s="46" t="s">
        <v>57</v>
      </c>
      <c r="K48" s="46"/>
      <c r="L48" s="46"/>
      <c r="M48" s="46"/>
      <c r="N48" s="46" t="s">
        <v>57</v>
      </c>
      <c r="O48" s="46"/>
      <c r="P48" s="46"/>
      <c r="Q48" s="46" t="s">
        <v>57</v>
      </c>
      <c r="R48" s="46"/>
      <c r="S48" s="46"/>
      <c r="T48" s="46" t="s">
        <v>57</v>
      </c>
      <c r="U48" s="46" t="s">
        <v>57</v>
      </c>
      <c r="V48" s="46"/>
      <c r="W48" s="46"/>
      <c r="X48" s="46"/>
      <c r="Y48" s="46"/>
      <c r="Z48" s="46"/>
      <c r="AA48" s="46" t="s">
        <v>57</v>
      </c>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2" t="str" cm="1">
        <f t="array" ref="BC48">_xlfn.TEXTJOIN(", ", TRUE, IF(J48:AP49="P", $J$3:$AP$3, ""))</f>
        <v>Pennatula phosphorea, Actinaria, Gadoid fish, luidia ciliaris, buccinum undatum, Melanogrammus aeglefinus</v>
      </c>
      <c r="BD48" s="44" t="s">
        <v>58</v>
      </c>
      <c r="BE48" s="44" t="s">
        <v>58</v>
      </c>
      <c r="BF48" s="44" t="s">
        <v>58</v>
      </c>
      <c r="BG48" s="44" t="s">
        <v>58</v>
      </c>
      <c r="BH48" s="44" t="s">
        <v>58</v>
      </c>
      <c r="BI48" s="56" t="s">
        <v>64</v>
      </c>
      <c r="BJ48" s="42" t="s">
        <v>152</v>
      </c>
      <c r="BK48" s="42" t="s">
        <v>60</v>
      </c>
    </row>
    <row r="49" spans="1:63" s="21" customFormat="1" ht="10.9" customHeight="1" thickBot="1" x14ac:dyDescent="0.3">
      <c r="A49" s="49"/>
      <c r="B49" s="18">
        <f t="shared" si="2"/>
        <v>45168</v>
      </c>
      <c r="C49" s="19">
        <v>0.59854166666666664</v>
      </c>
      <c r="D49" s="33">
        <v>289724.4534</v>
      </c>
      <c r="E49" s="33">
        <v>6380495.6919999998</v>
      </c>
      <c r="F49" s="51"/>
      <c r="G49" s="20">
        <v>95.763000000000005</v>
      </c>
      <c r="H49" s="43"/>
      <c r="I49" s="53"/>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3"/>
      <c r="BD49" s="45"/>
      <c r="BE49" s="45"/>
      <c r="BF49" s="45"/>
      <c r="BG49" s="45"/>
      <c r="BH49" s="45"/>
      <c r="BI49" s="43"/>
      <c r="BJ49" s="43"/>
      <c r="BK49" s="43"/>
    </row>
    <row r="50" spans="1:63" s="5" customFormat="1" ht="10.15" customHeight="1" x14ac:dyDescent="0.25">
      <c r="A50" s="48" t="s">
        <v>92</v>
      </c>
      <c r="B50" s="2">
        <f t="shared" si="2"/>
        <v>45168</v>
      </c>
      <c r="C50" s="3">
        <v>0.52320601851851845</v>
      </c>
      <c r="D50" s="29">
        <v>297746.8971</v>
      </c>
      <c r="E50" s="29">
        <v>6379941.1359999999</v>
      </c>
      <c r="F50" s="50">
        <f>IF(D50="","",SQRT((D51-D50)^2+(E51-E50)^2))</f>
        <v>314.04466751642218</v>
      </c>
      <c r="G50" s="4">
        <v>101.386</v>
      </c>
      <c r="H50" s="42" t="s">
        <v>85</v>
      </c>
      <c r="I50" s="52" t="s">
        <v>93</v>
      </c>
      <c r="J50" s="46" t="s">
        <v>57</v>
      </c>
      <c r="K50" s="46"/>
      <c r="L50" s="46"/>
      <c r="M50" s="46"/>
      <c r="N50" s="46"/>
      <c r="O50" s="46" t="s">
        <v>57</v>
      </c>
      <c r="P50" s="46"/>
      <c r="Q50" s="46" t="s">
        <v>57</v>
      </c>
      <c r="R50" s="46"/>
      <c r="S50" s="46"/>
      <c r="T50" s="46"/>
      <c r="U50" s="46"/>
      <c r="V50" s="46"/>
      <c r="W50" s="46"/>
      <c r="X50" s="46"/>
      <c r="Y50" s="46" t="s">
        <v>57</v>
      </c>
      <c r="Z50" s="46"/>
      <c r="AA50" s="46"/>
      <c r="AB50" s="46"/>
      <c r="AC50" s="46"/>
      <c r="AD50" s="46"/>
      <c r="AE50" s="46"/>
      <c r="AF50" s="46"/>
      <c r="AG50" s="46" t="s">
        <v>57</v>
      </c>
      <c r="AH50" s="46"/>
      <c r="AI50" s="46"/>
      <c r="AJ50" s="46"/>
      <c r="AK50" s="46"/>
      <c r="AL50" s="46"/>
      <c r="AM50" s="46"/>
      <c r="AN50" s="46"/>
      <c r="AO50" s="46"/>
      <c r="AP50" s="46"/>
      <c r="AQ50" s="46"/>
      <c r="AR50" s="46"/>
      <c r="AS50" s="46"/>
      <c r="AT50" s="46"/>
      <c r="AU50" s="46"/>
      <c r="AV50" s="46"/>
      <c r="AW50" s="46"/>
      <c r="AX50" s="46"/>
      <c r="AY50" s="46"/>
      <c r="AZ50" s="46" t="s">
        <v>55</v>
      </c>
      <c r="BA50" s="46"/>
      <c r="BB50" s="46"/>
      <c r="BC50" s="42" t="str" cm="1">
        <f t="array" ref="BC50">_xlfn.TEXTJOIN(", ", TRUE, IF(J50:AP51="P", $J$3:$AP$3, ""))</f>
        <v>Pennatula phosphorea, Pleuronectiformes, Gadoid fish, Hydrozoan turf, Hyalinoecia</v>
      </c>
      <c r="BD50" s="44" t="s">
        <v>58</v>
      </c>
      <c r="BE50" s="44" t="s">
        <v>58</v>
      </c>
      <c r="BF50" s="44" t="s">
        <v>58</v>
      </c>
      <c r="BG50" s="44" t="s">
        <v>58</v>
      </c>
      <c r="BH50" s="42" t="s">
        <v>71</v>
      </c>
      <c r="BI50" s="56" t="s">
        <v>64</v>
      </c>
      <c r="BJ50" s="42" t="s">
        <v>152</v>
      </c>
      <c r="BK50" s="42" t="s">
        <v>60</v>
      </c>
    </row>
    <row r="51" spans="1:63" s="21" customFormat="1" ht="10.9" customHeight="1" thickBot="1" x14ac:dyDescent="0.3">
      <c r="A51" s="49"/>
      <c r="B51" s="18">
        <f t="shared" si="2"/>
        <v>45168</v>
      </c>
      <c r="C51" s="19">
        <v>0.53738425925925926</v>
      </c>
      <c r="D51" s="33">
        <v>297436.81280000001</v>
      </c>
      <c r="E51" s="33">
        <v>6379990.8530000001</v>
      </c>
      <c r="F51" s="51"/>
      <c r="G51" s="20">
        <v>101.661</v>
      </c>
      <c r="H51" s="43"/>
      <c r="I51" s="53"/>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3"/>
      <c r="BD51" s="45"/>
      <c r="BE51" s="45"/>
      <c r="BF51" s="45"/>
      <c r="BG51" s="45"/>
      <c r="BH51" s="43"/>
      <c r="BI51" s="43"/>
      <c r="BJ51" s="43"/>
      <c r="BK51" s="43"/>
    </row>
    <row r="52" spans="1:63" s="5" customFormat="1" ht="10.15" customHeight="1" x14ac:dyDescent="0.25">
      <c r="A52" s="48" t="s">
        <v>94</v>
      </c>
      <c r="B52" s="2">
        <f t="shared" si="2"/>
        <v>45168</v>
      </c>
      <c r="C52" s="3">
        <v>0.44193287037037038</v>
      </c>
      <c r="D52" s="29">
        <v>305450.41729999997</v>
      </c>
      <c r="E52" s="29">
        <v>6379440.9409999996</v>
      </c>
      <c r="F52" s="50">
        <f>IF(D52="","",SQRT((D53-D52)^2+(E53-E52)^2))</f>
        <v>330.26576024493068</v>
      </c>
      <c r="G52" s="4">
        <v>86.188999999999993</v>
      </c>
      <c r="H52" s="42" t="s">
        <v>95</v>
      </c>
      <c r="I52" s="52"/>
      <c r="J52" s="46" t="s">
        <v>57</v>
      </c>
      <c r="K52" s="46"/>
      <c r="L52" s="46"/>
      <c r="M52" s="46"/>
      <c r="N52" s="46"/>
      <c r="O52" s="46" t="s">
        <v>57</v>
      </c>
      <c r="P52" s="46"/>
      <c r="Q52" s="46" t="s">
        <v>57</v>
      </c>
      <c r="R52" s="46"/>
      <c r="S52" s="46"/>
      <c r="T52" s="46"/>
      <c r="U52" s="46"/>
      <c r="V52" s="46"/>
      <c r="W52" s="46"/>
      <c r="X52" s="46"/>
      <c r="Y52" s="46" t="s">
        <v>57</v>
      </c>
      <c r="Z52" s="46"/>
      <c r="AA52" s="46"/>
      <c r="AB52" s="46"/>
      <c r="AC52" s="46"/>
      <c r="AD52" s="46"/>
      <c r="AE52" s="46"/>
      <c r="AF52" s="46"/>
      <c r="AG52" s="46" t="s">
        <v>57</v>
      </c>
      <c r="AH52" s="46"/>
      <c r="AI52" s="46"/>
      <c r="AJ52" s="46"/>
      <c r="AK52" s="46"/>
      <c r="AL52" s="46"/>
      <c r="AM52" s="46"/>
      <c r="AN52" s="46"/>
      <c r="AO52" s="46"/>
      <c r="AP52" s="46"/>
      <c r="AQ52" s="46"/>
      <c r="AR52" s="46"/>
      <c r="AS52" s="46"/>
      <c r="AT52" s="46"/>
      <c r="AU52" s="46"/>
      <c r="AV52" s="46"/>
      <c r="AW52" s="46"/>
      <c r="AX52" s="46"/>
      <c r="AY52" s="46"/>
      <c r="AZ52" s="46" t="s">
        <v>55</v>
      </c>
      <c r="BA52" s="46"/>
      <c r="BB52" s="46"/>
      <c r="BC52" s="42" t="str" cm="1">
        <f t="array" ref="BC52">_xlfn.TEXTJOIN(", ", TRUE, IF(J52:AP53="P", $J$3:$AP$3, ""))</f>
        <v>Pennatula phosphorea, Pleuronectiformes, Gadoid fish, Hydrozoan turf, Hyalinoecia</v>
      </c>
      <c r="BD52" s="44" t="s">
        <v>58</v>
      </c>
      <c r="BE52" s="44" t="s">
        <v>58</v>
      </c>
      <c r="BF52" s="44" t="s">
        <v>58</v>
      </c>
      <c r="BG52" s="44" t="s">
        <v>58</v>
      </c>
      <c r="BH52" s="44" t="s">
        <v>58</v>
      </c>
      <c r="BI52" s="56" t="s">
        <v>64</v>
      </c>
      <c r="BJ52" s="42" t="s">
        <v>152</v>
      </c>
      <c r="BK52" s="42" t="s">
        <v>60</v>
      </c>
    </row>
    <row r="53" spans="1:63" s="21" customFormat="1" ht="10.9" customHeight="1" thickBot="1" x14ac:dyDescent="0.3">
      <c r="A53" s="49"/>
      <c r="B53" s="18">
        <f t="shared" si="2"/>
        <v>45168</v>
      </c>
      <c r="C53" s="19">
        <v>0.45775462962962959</v>
      </c>
      <c r="D53" s="33">
        <v>305122.07270000002</v>
      </c>
      <c r="E53" s="33">
        <v>6379476.5120000001</v>
      </c>
      <c r="F53" s="51"/>
      <c r="G53" s="20">
        <v>87.131</v>
      </c>
      <c r="H53" s="43"/>
      <c r="I53" s="53"/>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3"/>
      <c r="BD53" s="45"/>
      <c r="BE53" s="45"/>
      <c r="BF53" s="45"/>
      <c r="BG53" s="45"/>
      <c r="BH53" s="45"/>
      <c r="BI53" s="43"/>
      <c r="BJ53" s="43"/>
      <c r="BK53" s="43"/>
    </row>
    <row r="54" spans="1:63" s="5" customFormat="1" ht="10.15" customHeight="1" x14ac:dyDescent="0.25">
      <c r="A54" s="48" t="s">
        <v>96</v>
      </c>
      <c r="B54" s="2">
        <f t="shared" si="2"/>
        <v>45168</v>
      </c>
      <c r="C54" s="3">
        <v>0.34489583333333335</v>
      </c>
      <c r="D54" s="29">
        <v>313174.43800000002</v>
      </c>
      <c r="E54" s="29">
        <v>6378453.0149999997</v>
      </c>
      <c r="F54" s="50">
        <f>IF(D54="","",SQRT((D55-D54)^2+(E55-E54)^2))</f>
        <v>315.4361269307351</v>
      </c>
      <c r="G54" s="4">
        <v>85.808999999999997</v>
      </c>
      <c r="H54" s="42" t="s">
        <v>95</v>
      </c>
      <c r="I54" s="52"/>
      <c r="J54" s="46" t="s">
        <v>57</v>
      </c>
      <c r="K54" s="46"/>
      <c r="L54" s="46"/>
      <c r="M54" s="46"/>
      <c r="N54" s="46"/>
      <c r="O54" s="46"/>
      <c r="P54" s="46"/>
      <c r="Q54" s="46" t="s">
        <v>57</v>
      </c>
      <c r="R54" s="46"/>
      <c r="S54" s="46"/>
      <c r="T54" s="46"/>
      <c r="U54" s="46"/>
      <c r="V54" s="46"/>
      <c r="W54" s="46"/>
      <c r="X54" s="46"/>
      <c r="Y54" s="46"/>
      <c r="Z54" s="46"/>
      <c r="AA54" s="46" t="s">
        <v>57</v>
      </c>
      <c r="AB54" s="46"/>
      <c r="AC54" s="46"/>
      <c r="AD54" s="46"/>
      <c r="AE54" s="46"/>
      <c r="AF54" s="46"/>
      <c r="AG54" s="46" t="s">
        <v>57</v>
      </c>
      <c r="AH54" s="46"/>
      <c r="AI54" s="46"/>
      <c r="AJ54" s="46"/>
      <c r="AK54" s="46"/>
      <c r="AL54" s="46"/>
      <c r="AM54" s="46"/>
      <c r="AN54" s="46"/>
      <c r="AO54" s="46"/>
      <c r="AP54" s="46"/>
      <c r="AQ54" s="46"/>
      <c r="AR54" s="46"/>
      <c r="AS54" s="46"/>
      <c r="AT54" s="46"/>
      <c r="AU54" s="46"/>
      <c r="AV54" s="46"/>
      <c r="AW54" s="46"/>
      <c r="AX54" s="46"/>
      <c r="AY54" s="46"/>
      <c r="AZ54" s="46"/>
      <c r="BA54" s="46"/>
      <c r="BB54" s="46"/>
      <c r="BC54" s="42" t="str" cm="1">
        <f t="array" ref="BC54">_xlfn.TEXTJOIN(", ", TRUE, IF(J54:AP55="P", $J$3:$AP$3, ""))</f>
        <v>Pennatula phosphorea, Gadoid fish, Melanogrammus aeglefinus, Hyalinoecia</v>
      </c>
      <c r="BD54" s="44" t="s">
        <v>58</v>
      </c>
      <c r="BE54" s="44" t="s">
        <v>58</v>
      </c>
      <c r="BF54" s="44" t="s">
        <v>58</v>
      </c>
      <c r="BG54" s="44" t="s">
        <v>58</v>
      </c>
      <c r="BH54" s="44" t="s">
        <v>58</v>
      </c>
      <c r="BI54" s="56" t="s">
        <v>64</v>
      </c>
      <c r="BJ54" s="42" t="s">
        <v>152</v>
      </c>
      <c r="BK54" s="42" t="s">
        <v>60</v>
      </c>
    </row>
    <row r="55" spans="1:63" s="21" customFormat="1" ht="10.9" customHeight="1" thickBot="1" x14ac:dyDescent="0.3">
      <c r="A55" s="49"/>
      <c r="B55" s="18">
        <f t="shared" si="2"/>
        <v>45168</v>
      </c>
      <c r="C55" s="19">
        <v>0.36099537037037038</v>
      </c>
      <c r="D55" s="33">
        <v>312893.516</v>
      </c>
      <c r="E55" s="33">
        <v>6378596.4819999998</v>
      </c>
      <c r="F55" s="51"/>
      <c r="G55" s="20">
        <v>86.134</v>
      </c>
      <c r="H55" s="43"/>
      <c r="I55" s="53"/>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3"/>
      <c r="BD55" s="45"/>
      <c r="BE55" s="45"/>
      <c r="BF55" s="45"/>
      <c r="BG55" s="45"/>
      <c r="BH55" s="45"/>
      <c r="BI55" s="43"/>
      <c r="BJ55" s="43"/>
      <c r="BK55" s="43"/>
    </row>
    <row r="56" spans="1:63" s="5" customFormat="1" ht="10.15" customHeight="1" x14ac:dyDescent="0.25">
      <c r="A56" s="48" t="s">
        <v>97</v>
      </c>
      <c r="B56" s="2">
        <f t="shared" si="2"/>
        <v>45168</v>
      </c>
      <c r="C56" s="3">
        <v>0.29224537037037041</v>
      </c>
      <c r="D56" s="29">
        <v>320631.56760000001</v>
      </c>
      <c r="E56" s="29">
        <v>6377230.307</v>
      </c>
      <c r="F56" s="50">
        <f>IF(D56="","",SQRT((D57-D56)^2+(E57-E56)^2))</f>
        <v>256.42510019159204</v>
      </c>
      <c r="G56" s="4">
        <v>87.12</v>
      </c>
      <c r="H56" s="42" t="s">
        <v>95</v>
      </c>
      <c r="I56" s="52"/>
      <c r="J56" s="46" t="s">
        <v>57</v>
      </c>
      <c r="K56" s="46"/>
      <c r="L56" s="46"/>
      <c r="M56" s="46"/>
      <c r="N56" s="46"/>
      <c r="O56" s="46" t="s">
        <v>57</v>
      </c>
      <c r="P56" s="46"/>
      <c r="Q56" s="46" t="s">
        <v>57</v>
      </c>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2" t="str" cm="1">
        <f t="array" ref="BC56">_xlfn.TEXTJOIN(", ", TRUE, IF(J56:AP57="P", $J$3:$AP$3, ""))</f>
        <v>Pennatula phosphorea, Pleuronectiformes, Gadoid fish</v>
      </c>
      <c r="BD56" s="44" t="s">
        <v>58</v>
      </c>
      <c r="BE56" s="44" t="s">
        <v>58</v>
      </c>
      <c r="BF56" s="44" t="s">
        <v>58</v>
      </c>
      <c r="BG56" s="44" t="s">
        <v>58</v>
      </c>
      <c r="BH56" s="44" t="s">
        <v>58</v>
      </c>
      <c r="BI56" s="56" t="s">
        <v>64</v>
      </c>
      <c r="BJ56" s="42" t="s">
        <v>152</v>
      </c>
      <c r="BK56" s="42" t="s">
        <v>60</v>
      </c>
    </row>
    <row r="57" spans="1:63" s="21" customFormat="1" ht="10.9" customHeight="1" thickBot="1" x14ac:dyDescent="0.3">
      <c r="A57" s="49"/>
      <c r="B57" s="18">
        <f t="shared" si="2"/>
        <v>45168</v>
      </c>
      <c r="C57" s="19">
        <v>0.30537037037037035</v>
      </c>
      <c r="D57" s="33">
        <v>320377.01909999998</v>
      </c>
      <c r="E57" s="33">
        <v>6377261.273</v>
      </c>
      <c r="F57" s="51"/>
      <c r="G57" s="20">
        <v>86.962999999999994</v>
      </c>
      <c r="H57" s="43"/>
      <c r="I57" s="53"/>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3"/>
      <c r="BD57" s="45"/>
      <c r="BE57" s="45"/>
      <c r="BF57" s="45"/>
      <c r="BG57" s="45"/>
      <c r="BH57" s="45"/>
      <c r="BI57" s="43"/>
      <c r="BJ57" s="43"/>
      <c r="BK57" s="43"/>
    </row>
    <row r="58" spans="1:63" s="5" customFormat="1" ht="10.15" customHeight="1" x14ac:dyDescent="0.25">
      <c r="A58" s="48" t="s">
        <v>98</v>
      </c>
      <c r="B58" s="2">
        <f>B57</f>
        <v>45168</v>
      </c>
      <c r="C58" s="3">
        <v>0.18995370370370371</v>
      </c>
      <c r="D58" s="29">
        <v>328522.94130000001</v>
      </c>
      <c r="E58" s="29">
        <v>6376722.5669999998</v>
      </c>
      <c r="F58" s="50">
        <f>IF(D58="","",SQRT((D59-D58)^2+(E59-E58)^2))</f>
        <v>322.27444358775188</v>
      </c>
      <c r="G58" s="4">
        <v>86.706000000000003</v>
      </c>
      <c r="H58" s="42" t="s">
        <v>95</v>
      </c>
      <c r="I58" s="52"/>
      <c r="J58" s="46" t="s">
        <v>57</v>
      </c>
      <c r="K58" s="46" t="s">
        <v>57</v>
      </c>
      <c r="L58" s="46"/>
      <c r="M58" s="46"/>
      <c r="N58" s="46" t="s">
        <v>57</v>
      </c>
      <c r="O58" s="46"/>
      <c r="P58" s="46"/>
      <c r="Q58" s="46"/>
      <c r="R58" s="46"/>
      <c r="S58" s="46"/>
      <c r="T58" s="46"/>
      <c r="U58" s="46"/>
      <c r="V58" s="46"/>
      <c r="W58" s="46"/>
      <c r="X58" s="46" t="s">
        <v>57</v>
      </c>
      <c r="Y58" s="46" t="s">
        <v>57</v>
      </c>
      <c r="Z58" s="46"/>
      <c r="AA58" s="46" t="s">
        <v>57</v>
      </c>
      <c r="AB58" s="46"/>
      <c r="AC58" s="46"/>
      <c r="AD58" s="46"/>
      <c r="AE58" s="46"/>
      <c r="AF58" s="46"/>
      <c r="AG58" s="46"/>
      <c r="AH58" s="46"/>
      <c r="AI58" s="46"/>
      <c r="AJ58" s="46"/>
      <c r="AK58" s="46"/>
      <c r="AL58" s="46"/>
      <c r="AM58" s="46"/>
      <c r="AN58" s="46"/>
      <c r="AO58" s="46"/>
      <c r="AP58" s="46"/>
      <c r="AQ58" s="46"/>
      <c r="AR58" s="46"/>
      <c r="AS58" s="46"/>
      <c r="AT58" s="46"/>
      <c r="AU58" s="46" t="s">
        <v>55</v>
      </c>
      <c r="AV58" s="46"/>
      <c r="AW58" s="46"/>
      <c r="AX58" s="46"/>
      <c r="AY58" s="46"/>
      <c r="AZ58" s="46" t="s">
        <v>55</v>
      </c>
      <c r="BA58" s="46"/>
      <c r="BB58" s="46"/>
      <c r="BC58" s="42" t="str" cm="1">
        <f t="array" ref="BC58">_xlfn.TEXTJOIN(", ", TRUE, IF(J58:AP59="P", $J$3:$AP$3, ""))</f>
        <v>Pennatula phosphorea, Pagurus sp, Actinaria, Asteroidea, Hydrozoan turf, Melanogrammus aeglefinus</v>
      </c>
      <c r="BD58" s="44" t="s">
        <v>58</v>
      </c>
      <c r="BE58" s="44" t="s">
        <v>58</v>
      </c>
      <c r="BF58" s="44" t="s">
        <v>58</v>
      </c>
      <c r="BG58" s="44" t="s">
        <v>58</v>
      </c>
      <c r="BH58" s="44" t="s">
        <v>58</v>
      </c>
      <c r="BI58" s="56" t="s">
        <v>64</v>
      </c>
      <c r="BJ58" s="42" t="s">
        <v>152</v>
      </c>
      <c r="BK58" s="42" t="s">
        <v>60</v>
      </c>
    </row>
    <row r="59" spans="1:63" s="21" customFormat="1" ht="10.9" customHeight="1" thickBot="1" x14ac:dyDescent="0.3">
      <c r="A59" s="49"/>
      <c r="B59" s="18">
        <v>45168</v>
      </c>
      <c r="C59" s="19">
        <v>0.20648148148148149</v>
      </c>
      <c r="D59" s="33">
        <v>328229.09370000003</v>
      </c>
      <c r="E59" s="33">
        <v>6376590.2249999996</v>
      </c>
      <c r="F59" s="51"/>
      <c r="G59" s="20">
        <v>86.834000000000003</v>
      </c>
      <c r="H59" s="43"/>
      <c r="I59" s="53"/>
      <c r="J59" s="47"/>
      <c r="K59" s="47"/>
      <c r="L59" s="47"/>
      <c r="M59" s="47"/>
      <c r="N59" s="57"/>
      <c r="O59" s="47"/>
      <c r="P59" s="47"/>
      <c r="Q59" s="47"/>
      <c r="R59" s="47"/>
      <c r="S59" s="47"/>
      <c r="T59" s="47"/>
      <c r="U59" s="47"/>
      <c r="V59" s="47"/>
      <c r="W59" s="47"/>
      <c r="X59" s="5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3"/>
      <c r="BD59" s="45"/>
      <c r="BE59" s="45"/>
      <c r="BF59" s="45"/>
      <c r="BG59" s="45"/>
      <c r="BH59" s="45"/>
      <c r="BI59" s="43"/>
      <c r="BJ59" s="43"/>
      <c r="BK59" s="43"/>
    </row>
    <row r="60" spans="1:63" s="5" customFormat="1" ht="10.15" customHeight="1" x14ac:dyDescent="0.25">
      <c r="A60" s="48" t="s">
        <v>99</v>
      </c>
      <c r="B60" s="2">
        <v>45167</v>
      </c>
      <c r="C60" s="3">
        <v>0.14351851851851852</v>
      </c>
      <c r="D60" s="29">
        <v>332137.5258</v>
      </c>
      <c r="E60" s="29">
        <v>6374987.1459999997</v>
      </c>
      <c r="F60" s="50">
        <f>IF(D60="","",SQRT((D61-D60)^2+(E61-E60)^2))</f>
        <v>313.71533419608687</v>
      </c>
      <c r="G60" s="4">
        <v>84.055000000000007</v>
      </c>
      <c r="H60" s="42" t="s">
        <v>95</v>
      </c>
      <c r="I60" s="52"/>
      <c r="J60" s="46" t="s">
        <v>57</v>
      </c>
      <c r="K60" s="46" t="s">
        <v>57</v>
      </c>
      <c r="L60" s="46"/>
      <c r="M60" s="46"/>
      <c r="N60" s="57"/>
      <c r="O60" s="46"/>
      <c r="P60" s="46"/>
      <c r="Q60" s="46"/>
      <c r="R60" s="46"/>
      <c r="S60" s="46" t="s">
        <v>57</v>
      </c>
      <c r="T60" s="46"/>
      <c r="U60" s="46" t="s">
        <v>74</v>
      </c>
      <c r="V60" s="46"/>
      <c r="W60" s="46"/>
      <c r="X60" s="57"/>
      <c r="Y60" s="46"/>
      <c r="Z60" s="46"/>
      <c r="AA60" s="46" t="s">
        <v>57</v>
      </c>
      <c r="AB60" s="46"/>
      <c r="AC60" s="46"/>
      <c r="AD60" s="46"/>
      <c r="AE60" s="46"/>
      <c r="AF60" s="46"/>
      <c r="AG60" s="46"/>
      <c r="AH60" s="46"/>
      <c r="AI60" s="46"/>
      <c r="AJ60" s="46"/>
      <c r="AK60" s="46"/>
      <c r="AL60" s="46"/>
      <c r="AM60" s="46"/>
      <c r="AN60" s="46"/>
      <c r="AO60" s="46"/>
      <c r="AP60" s="46"/>
      <c r="AQ60" s="46"/>
      <c r="AR60" s="46"/>
      <c r="AS60" s="46"/>
      <c r="AT60" s="46" t="s">
        <v>55</v>
      </c>
      <c r="AU60" s="46"/>
      <c r="AV60" s="46"/>
      <c r="AW60" s="46"/>
      <c r="AX60" s="46"/>
      <c r="AY60" s="46"/>
      <c r="AZ60" s="46"/>
      <c r="BA60" s="46"/>
      <c r="BB60" s="46"/>
      <c r="BC60" s="42" t="str" cm="1">
        <f t="array" ref="BC60">_xlfn.TEXTJOIN(", ", TRUE, IF(J60:AP61="P", $J$3:$AP$3, ""))</f>
        <v>Pennatula phosphorea, Pagurus sp, Actinopterygii, Melanogrammus aeglefinus</v>
      </c>
      <c r="BD60" s="44" t="s">
        <v>58</v>
      </c>
      <c r="BE60" s="44" t="s">
        <v>58</v>
      </c>
      <c r="BF60" s="44" t="s">
        <v>58</v>
      </c>
      <c r="BG60" s="44" t="s">
        <v>58</v>
      </c>
      <c r="BH60" s="44" t="s">
        <v>58</v>
      </c>
      <c r="BI60" s="56" t="s">
        <v>64</v>
      </c>
      <c r="BJ60" s="42" t="s">
        <v>152</v>
      </c>
      <c r="BK60" s="42" t="s">
        <v>60</v>
      </c>
    </row>
    <row r="61" spans="1:63" s="21" customFormat="1" ht="10.9" customHeight="1" thickBot="1" x14ac:dyDescent="0.3">
      <c r="A61" s="49"/>
      <c r="B61" s="18">
        <v>45167</v>
      </c>
      <c r="C61" s="19">
        <v>0.16180555555555556</v>
      </c>
      <c r="D61" s="33">
        <v>331849.70159999997</v>
      </c>
      <c r="E61" s="33">
        <v>6375111.9440000001</v>
      </c>
      <c r="F61" s="51"/>
      <c r="G61" s="20">
        <v>84.703000000000003</v>
      </c>
      <c r="H61" s="43"/>
      <c r="I61" s="53"/>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3"/>
      <c r="BD61" s="45"/>
      <c r="BE61" s="45"/>
      <c r="BF61" s="45"/>
      <c r="BG61" s="45"/>
      <c r="BH61" s="45"/>
      <c r="BI61" s="43"/>
      <c r="BJ61" s="43"/>
      <c r="BK61" s="43"/>
    </row>
    <row r="62" spans="1:63" s="13" customFormat="1" ht="10.15" customHeight="1" x14ac:dyDescent="0.25">
      <c r="A62" s="48" t="s">
        <v>100</v>
      </c>
      <c r="B62" s="10">
        <v>45171</v>
      </c>
      <c r="C62" s="11">
        <v>0.64440972222222215</v>
      </c>
      <c r="D62" s="31">
        <v>332731.37609999999</v>
      </c>
      <c r="E62" s="31">
        <v>6371827.1059999997</v>
      </c>
      <c r="F62" s="65">
        <f>IF(D62="","",SQRT((D63-D62)^2+(E63-E62)^2))</f>
        <v>203.85974082494585</v>
      </c>
      <c r="G62" s="12">
        <v>81.411000000000001</v>
      </c>
      <c r="H62" s="63" t="s">
        <v>101</v>
      </c>
      <c r="I62" s="67"/>
      <c r="J62" s="54" t="s">
        <v>57</v>
      </c>
      <c r="K62" s="54" t="s">
        <v>57</v>
      </c>
      <c r="L62" s="54"/>
      <c r="M62" s="54"/>
      <c r="N62" s="54" t="s">
        <v>57</v>
      </c>
      <c r="O62" s="54" t="s">
        <v>57</v>
      </c>
      <c r="P62" s="54"/>
      <c r="Q62" s="54"/>
      <c r="R62" s="54"/>
      <c r="S62" s="54"/>
      <c r="T62" s="54"/>
      <c r="U62" s="54"/>
      <c r="V62" s="54"/>
      <c r="W62" s="54"/>
      <c r="X62" s="54" t="s">
        <v>57</v>
      </c>
      <c r="Y62" s="54" t="s">
        <v>57</v>
      </c>
      <c r="Z62" s="54"/>
      <c r="AA62" s="54"/>
      <c r="AB62" s="54" t="s">
        <v>57</v>
      </c>
      <c r="AC62" s="54"/>
      <c r="AD62" s="54"/>
      <c r="AE62" s="54"/>
      <c r="AF62" s="54"/>
      <c r="AG62" s="54"/>
      <c r="AH62" s="54"/>
      <c r="AI62" s="54"/>
      <c r="AJ62" s="54"/>
      <c r="AK62" s="54"/>
      <c r="AL62" s="54"/>
      <c r="AM62" s="54"/>
      <c r="AN62" s="54"/>
      <c r="AO62" s="54"/>
      <c r="AP62" s="54"/>
      <c r="AQ62" s="54"/>
      <c r="AR62" s="54"/>
      <c r="AS62" s="54" t="s">
        <v>57</v>
      </c>
      <c r="AT62" s="54"/>
      <c r="AU62" s="54"/>
      <c r="AV62" s="54"/>
      <c r="AW62" s="54" t="s">
        <v>55</v>
      </c>
      <c r="AX62" s="54"/>
      <c r="AY62" s="54"/>
      <c r="AZ62" s="54" t="s">
        <v>55</v>
      </c>
      <c r="BA62" s="54"/>
      <c r="BB62" s="54"/>
      <c r="BC62" s="63" t="str" cm="1">
        <f t="array" ref="BC62">_xlfn.TEXTJOIN(", ", TRUE, IF(J62:AP63="P", $J$3:$AP$3, ""))</f>
        <v>Pennatula phosphorea, Pagurus sp, Actinaria, Pleuronectiformes, Asteroidea, Hydrozoan turf, Hydrozoan</v>
      </c>
      <c r="BD62" s="44" t="s">
        <v>58</v>
      </c>
      <c r="BE62" s="44" t="s">
        <v>58</v>
      </c>
      <c r="BF62" s="44" t="s">
        <v>58</v>
      </c>
      <c r="BG62" s="44" t="s">
        <v>58</v>
      </c>
      <c r="BH62" s="44" t="s">
        <v>58</v>
      </c>
      <c r="BI62" s="42" t="s">
        <v>64</v>
      </c>
      <c r="BJ62" s="42" t="s">
        <v>152</v>
      </c>
      <c r="BK62" s="42" t="s">
        <v>60</v>
      </c>
    </row>
    <row r="63" spans="1:63" s="17" customFormat="1" ht="10.9" customHeight="1" x14ac:dyDescent="0.25">
      <c r="A63" s="60"/>
      <c r="B63" s="14">
        <v>45171</v>
      </c>
      <c r="C63" s="15">
        <v>0.65593749999999995</v>
      </c>
      <c r="D63" s="32">
        <v>332664.9241</v>
      </c>
      <c r="E63" s="32">
        <v>6372019.8310000002</v>
      </c>
      <c r="F63" s="66"/>
      <c r="G63" s="16">
        <v>81.085999999999999</v>
      </c>
      <c r="H63" s="64"/>
      <c r="I63" s="68"/>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4"/>
      <c r="BD63" s="44"/>
      <c r="BE63" s="44"/>
      <c r="BF63" s="44"/>
      <c r="BG63" s="44"/>
      <c r="BH63" s="44"/>
      <c r="BI63" s="56"/>
      <c r="BJ63" s="56"/>
      <c r="BK63" s="56"/>
    </row>
    <row r="64" spans="1:63" ht="10.15" customHeight="1" x14ac:dyDescent="0.25">
      <c r="A64" s="60"/>
      <c r="B64" s="6">
        <v>45171</v>
      </c>
      <c r="C64" s="7">
        <f>C63</f>
        <v>0.65593749999999995</v>
      </c>
      <c r="D64" s="30">
        <v>332664.9241</v>
      </c>
      <c r="E64" s="30">
        <v>6372019.8310000002</v>
      </c>
      <c r="F64" s="58">
        <f>IF(D64="","",SQRT((D65-D64)^2+(E65-E64)^2))</f>
        <v>18.998662841305823</v>
      </c>
      <c r="G64" s="8">
        <v>81.085999999999999</v>
      </c>
      <c r="H64" s="56" t="s">
        <v>161</v>
      </c>
      <c r="I64" s="59" t="s">
        <v>167</v>
      </c>
      <c r="J64" s="57" t="s">
        <v>57</v>
      </c>
      <c r="K64" s="57"/>
      <c r="L64" s="57"/>
      <c r="M64" s="57"/>
      <c r="N64" s="57"/>
      <c r="O64" s="57"/>
      <c r="P64" s="57"/>
      <c r="Q64" s="57"/>
      <c r="R64" s="57"/>
      <c r="S64" s="57"/>
      <c r="T64" s="57"/>
      <c r="U64" s="57"/>
      <c r="V64" s="57"/>
      <c r="W64" s="57"/>
      <c r="X64" s="57" t="s">
        <v>57</v>
      </c>
      <c r="Y64" s="57"/>
      <c r="Z64" s="57"/>
      <c r="AA64" s="57" t="s">
        <v>57</v>
      </c>
      <c r="AB64" s="57"/>
      <c r="AC64" s="57"/>
      <c r="AD64" s="57"/>
      <c r="AE64" s="57"/>
      <c r="AF64" s="57"/>
      <c r="AG64" s="57"/>
      <c r="AH64" s="57"/>
      <c r="AI64" s="57"/>
      <c r="AJ64" s="57"/>
      <c r="AK64" s="57"/>
      <c r="AL64" s="57"/>
      <c r="AM64" s="57" t="s">
        <v>55</v>
      </c>
      <c r="AN64" s="57"/>
      <c r="AO64" s="57"/>
      <c r="AP64" s="57"/>
      <c r="AQ64" s="57"/>
      <c r="AR64" s="57" t="s">
        <v>55</v>
      </c>
      <c r="AS64" s="57"/>
      <c r="AT64" s="57"/>
      <c r="AU64" s="57"/>
      <c r="AV64" s="57"/>
      <c r="AW64" s="57"/>
      <c r="AX64" s="34"/>
      <c r="AY64" s="57"/>
      <c r="AZ64" s="57"/>
      <c r="BA64" s="57"/>
      <c r="BB64" s="57"/>
      <c r="BC64" s="56" t="str" cm="1">
        <f t="array" ref="BC64">_xlfn.TEXTJOIN(", ", TRUE, IF(J64:AP65="P", $J$3:$AP$3, ""))</f>
        <v>Pennatula phosphorea, Asteroidea, Melanogrammus aeglefinus, callionymus lyra</v>
      </c>
      <c r="BD64" s="44" t="s">
        <v>58</v>
      </c>
      <c r="BE64" s="44" t="s">
        <v>58</v>
      </c>
      <c r="BF64" s="44" t="s">
        <v>58</v>
      </c>
      <c r="BG64" s="44" t="s">
        <v>58</v>
      </c>
      <c r="BH64" s="44" t="s">
        <v>58</v>
      </c>
      <c r="BI64" s="56" t="s">
        <v>59</v>
      </c>
      <c r="BJ64" s="56" t="s">
        <v>151</v>
      </c>
      <c r="BK64" s="56" t="s">
        <v>60</v>
      </c>
    </row>
    <row r="65" spans="1:63" ht="10.9" customHeight="1" x14ac:dyDescent="0.25">
      <c r="A65" s="60"/>
      <c r="B65" s="6">
        <v>45171</v>
      </c>
      <c r="C65" s="7">
        <v>0.65679398148148149</v>
      </c>
      <c r="D65" s="30">
        <v>332657.34169999999</v>
      </c>
      <c r="E65" s="30">
        <v>6372037.2510000002</v>
      </c>
      <c r="F65" s="58"/>
      <c r="G65" s="8">
        <v>81.182000000000002</v>
      </c>
      <c r="H65" s="56"/>
      <c r="I65" s="59"/>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34"/>
      <c r="AY65" s="57"/>
      <c r="AZ65" s="57"/>
      <c r="BA65" s="57"/>
      <c r="BB65" s="57"/>
      <c r="BC65" s="56"/>
      <c r="BD65" s="44"/>
      <c r="BE65" s="44"/>
      <c r="BF65" s="44"/>
      <c r="BG65" s="44"/>
      <c r="BH65" s="44"/>
      <c r="BI65" s="56"/>
      <c r="BJ65" s="56"/>
      <c r="BK65" s="56"/>
    </row>
    <row r="66" spans="1:63" ht="10.15" customHeight="1" x14ac:dyDescent="0.25">
      <c r="A66" s="60"/>
      <c r="B66" s="6">
        <v>45171</v>
      </c>
      <c r="C66" s="7">
        <f>C65</f>
        <v>0.65679398148148149</v>
      </c>
      <c r="D66" s="30">
        <v>332657.34169999999</v>
      </c>
      <c r="E66" s="30">
        <v>6372037.2510000002</v>
      </c>
      <c r="F66" s="58">
        <f>IF(D66="","",SQRT((D67-D66)^2+(E67-E66)^2))</f>
        <v>121.03075848378914</v>
      </c>
      <c r="G66" s="8">
        <v>81.182000000000002</v>
      </c>
      <c r="H66" s="56" t="s">
        <v>85</v>
      </c>
      <c r="I66" s="59"/>
      <c r="J66" s="57" t="s">
        <v>55</v>
      </c>
      <c r="K66" s="57"/>
      <c r="L66" s="57"/>
      <c r="M66" s="57"/>
      <c r="N66" s="57"/>
      <c r="O66" s="57"/>
      <c r="P66" s="57"/>
      <c r="Q66" s="57" t="s">
        <v>55</v>
      </c>
      <c r="R66" s="57"/>
      <c r="S66" s="57"/>
      <c r="T66" s="57"/>
      <c r="U66" s="57"/>
      <c r="V66" s="57"/>
      <c r="W66" s="57"/>
      <c r="X66" s="57" t="s">
        <v>57</v>
      </c>
      <c r="Y66" s="57"/>
      <c r="Z66" s="57"/>
      <c r="AA66" s="57" t="s">
        <v>57</v>
      </c>
      <c r="AB66" s="57"/>
      <c r="AC66" s="57"/>
      <c r="AD66" s="57"/>
      <c r="AE66" s="57"/>
      <c r="AF66" s="57" t="s">
        <v>55</v>
      </c>
      <c r="AG66" s="57"/>
      <c r="AH66" s="57"/>
      <c r="AI66" s="57"/>
      <c r="AJ66" s="57"/>
      <c r="AK66" s="57"/>
      <c r="AL66" s="57"/>
      <c r="AM66" s="57"/>
      <c r="AN66" s="57"/>
      <c r="AO66" s="57"/>
      <c r="AP66" s="57"/>
      <c r="AQ66" s="57"/>
      <c r="AR66" s="57"/>
      <c r="AS66" s="57"/>
      <c r="AT66" s="57"/>
      <c r="AU66" s="57"/>
      <c r="AV66" s="57"/>
      <c r="AW66" s="57"/>
      <c r="AX66" s="57"/>
      <c r="AY66" s="57"/>
      <c r="AZ66" s="57" t="s">
        <v>55</v>
      </c>
      <c r="BA66" s="57"/>
      <c r="BB66" s="57"/>
      <c r="BC66" s="56" t="str" cm="1">
        <f t="array" ref="BC66">_xlfn.TEXTJOIN(", ", TRUE, IF(J66:AP67="P", $J$3:$AP$3, ""))</f>
        <v>Pennatula phosphorea, Gadoid fish, Asteroidea, Melanogrammus aeglefinus, Gastropoda</v>
      </c>
      <c r="BD66" s="44" t="s">
        <v>58</v>
      </c>
      <c r="BE66" s="44" t="s">
        <v>58</v>
      </c>
      <c r="BF66" s="44" t="s">
        <v>58</v>
      </c>
      <c r="BG66" s="44" t="s">
        <v>58</v>
      </c>
      <c r="BH66" s="44" t="s">
        <v>58</v>
      </c>
      <c r="BI66" s="56" t="s">
        <v>64</v>
      </c>
      <c r="BJ66" s="56" t="s">
        <v>152</v>
      </c>
      <c r="BK66" s="56" t="s">
        <v>60</v>
      </c>
    </row>
    <row r="67" spans="1:63" s="21" customFormat="1" ht="10.9" customHeight="1" thickBot="1" x14ac:dyDescent="0.3">
      <c r="A67" s="49"/>
      <c r="B67" s="18">
        <v>45171</v>
      </c>
      <c r="C67" s="19">
        <v>0.66221064814814812</v>
      </c>
      <c r="D67" s="33">
        <v>332610.36719999998</v>
      </c>
      <c r="E67" s="33">
        <v>6372148.7939999998</v>
      </c>
      <c r="F67" s="51"/>
      <c r="G67" s="20">
        <v>81.438999999999993</v>
      </c>
      <c r="H67" s="43"/>
      <c r="I67" s="53"/>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3"/>
      <c r="BD67" s="45"/>
      <c r="BE67" s="45"/>
      <c r="BF67" s="45"/>
      <c r="BG67" s="45"/>
      <c r="BH67" s="45"/>
      <c r="BI67" s="43"/>
      <c r="BJ67" s="43"/>
      <c r="BK67" s="43"/>
    </row>
    <row r="68" spans="1:63" s="5" customFormat="1" ht="10.15" customHeight="1" x14ac:dyDescent="0.25">
      <c r="A68" s="48" t="s">
        <v>102</v>
      </c>
      <c r="B68" s="2">
        <v>45167</v>
      </c>
      <c r="C68" s="3">
        <v>8.9583333333333334E-2</v>
      </c>
      <c r="D68" s="29">
        <v>335619.0808</v>
      </c>
      <c r="E68" s="29">
        <v>6371692.182</v>
      </c>
      <c r="F68" s="50">
        <f>IF(D68="","",SQRT((D69-D68)^2+(E69-E68)^2))</f>
        <v>308.72414983017859</v>
      </c>
      <c r="G68" s="4">
        <v>76.314999999999998</v>
      </c>
      <c r="H68" s="42" t="s">
        <v>103</v>
      </c>
      <c r="I68" s="52"/>
      <c r="J68" s="46" t="s">
        <v>57</v>
      </c>
      <c r="K68" s="46" t="s">
        <v>57</v>
      </c>
      <c r="L68" s="46"/>
      <c r="M68" s="46"/>
      <c r="N68" s="46" t="s">
        <v>57</v>
      </c>
      <c r="O68" s="46" t="s">
        <v>57</v>
      </c>
      <c r="P68" s="46"/>
      <c r="Q68" s="46" t="s">
        <v>57</v>
      </c>
      <c r="R68" s="46"/>
      <c r="S68" s="46" t="s">
        <v>57</v>
      </c>
      <c r="T68" s="46"/>
      <c r="U68" s="46"/>
      <c r="V68" s="46"/>
      <c r="W68" s="46"/>
      <c r="X68" s="46"/>
      <c r="Y68" s="46"/>
      <c r="Z68" s="46"/>
      <c r="AA68" s="46" t="s">
        <v>57</v>
      </c>
      <c r="AB68" s="46"/>
      <c r="AC68" s="46"/>
      <c r="AD68" s="46"/>
      <c r="AE68" s="46"/>
      <c r="AF68" s="46"/>
      <c r="AG68" s="46"/>
      <c r="AH68" s="46"/>
      <c r="AI68" s="46"/>
      <c r="AJ68" s="46"/>
      <c r="AK68" s="46"/>
      <c r="AL68" s="46" t="s">
        <v>55</v>
      </c>
      <c r="AM68" s="46" t="s">
        <v>55</v>
      </c>
      <c r="AN68" s="46"/>
      <c r="AO68" s="46"/>
      <c r="AP68" s="46"/>
      <c r="AQ68" s="46"/>
      <c r="AR68" s="46"/>
      <c r="AS68" s="46"/>
      <c r="AT68" s="46"/>
      <c r="AU68" s="46"/>
      <c r="AV68" s="46"/>
      <c r="AW68" s="46"/>
      <c r="AX68" s="46"/>
      <c r="AY68" s="46"/>
      <c r="AZ68" s="46" t="s">
        <v>55</v>
      </c>
      <c r="BA68" s="46"/>
      <c r="BB68" s="46"/>
      <c r="BC68" s="42" t="str" cm="1">
        <f t="array" ref="BC68">_xlfn.TEXTJOIN(", ", TRUE, IF(J68:AP69="P", $J$3:$AP$3, ""))</f>
        <v>Pennatula phosphorea, Pagurus sp, Actinaria, Pleuronectiformes, Gadoid fish, Actinopterygii, Melanogrammus aeglefinus, Alcyonium digitatum , callionymus lyra</v>
      </c>
      <c r="BD68" s="44" t="s">
        <v>58</v>
      </c>
      <c r="BE68" s="44" t="s">
        <v>58</v>
      </c>
      <c r="BF68" s="44" t="s">
        <v>58</v>
      </c>
      <c r="BG68" s="44" t="s">
        <v>58</v>
      </c>
      <c r="BH68" s="44" t="s">
        <v>58</v>
      </c>
      <c r="BI68" s="56" t="s">
        <v>64</v>
      </c>
      <c r="BJ68" s="42" t="s">
        <v>152</v>
      </c>
      <c r="BK68" s="42" t="s">
        <v>60</v>
      </c>
    </row>
    <row r="69" spans="1:63" ht="10.9" customHeight="1" thickBot="1" x14ac:dyDescent="0.3">
      <c r="A69" s="49"/>
      <c r="B69" s="6">
        <v>45167</v>
      </c>
      <c r="C69" s="7">
        <v>0.10964120370370371</v>
      </c>
      <c r="D69" s="30">
        <v>335311.57140000002</v>
      </c>
      <c r="E69" s="30">
        <v>6371719.5420000004</v>
      </c>
      <c r="F69" s="51"/>
      <c r="G69" s="8">
        <v>76.62</v>
      </c>
      <c r="H69" s="43"/>
      <c r="I69" s="53"/>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3"/>
      <c r="BD69" s="45"/>
      <c r="BE69" s="45"/>
      <c r="BF69" s="45"/>
      <c r="BG69" s="45"/>
      <c r="BH69" s="45"/>
      <c r="BI69" s="43"/>
      <c r="BJ69" s="43"/>
      <c r="BK69" s="43"/>
    </row>
    <row r="70" spans="1:63" s="5" customFormat="1" ht="10.15" customHeight="1" x14ac:dyDescent="0.25">
      <c r="A70" s="48" t="s">
        <v>104</v>
      </c>
      <c r="B70" s="2">
        <f>B69</f>
        <v>45167</v>
      </c>
      <c r="C70" s="3">
        <v>2.3379629629629629E-2</v>
      </c>
      <c r="D70" s="29">
        <v>341106.91879999998</v>
      </c>
      <c r="E70" s="29">
        <v>6367820.8880000003</v>
      </c>
      <c r="F70" s="50">
        <f>IF(D70="","",SQRT((D71-D70)^2+(E71-E70)^2))</f>
        <v>323.85475678739016</v>
      </c>
      <c r="G70" s="4">
        <v>77.534999999999997</v>
      </c>
      <c r="H70" s="42" t="s">
        <v>103</v>
      </c>
      <c r="I70" s="52"/>
      <c r="J70" s="46" t="s">
        <v>57</v>
      </c>
      <c r="K70" s="46"/>
      <c r="L70" s="46"/>
      <c r="M70" s="46"/>
      <c r="N70" s="46"/>
      <c r="O70" s="46" t="s">
        <v>57</v>
      </c>
      <c r="P70" s="46"/>
      <c r="Q70" s="46"/>
      <c r="R70" s="46"/>
      <c r="S70" s="46"/>
      <c r="T70" s="46"/>
      <c r="U70" s="46"/>
      <c r="V70" s="46"/>
      <c r="W70" s="46"/>
      <c r="X70" s="46"/>
      <c r="Y70" s="46"/>
      <c r="Z70" s="46"/>
      <c r="AA70" s="46" t="s">
        <v>57</v>
      </c>
      <c r="AB70" s="46"/>
      <c r="AC70" s="46"/>
      <c r="AD70" s="46"/>
      <c r="AE70" s="46"/>
      <c r="AF70" s="46" t="s">
        <v>57</v>
      </c>
      <c r="AG70" s="46" t="s">
        <v>57</v>
      </c>
      <c r="AH70" s="46"/>
      <c r="AI70" s="46"/>
      <c r="AJ70" s="46"/>
      <c r="AK70" s="46" t="s">
        <v>55</v>
      </c>
      <c r="AL70" s="46"/>
      <c r="AM70" s="46"/>
      <c r="AN70" s="46"/>
      <c r="AO70" s="46"/>
      <c r="AP70" s="46"/>
      <c r="AQ70" s="46"/>
      <c r="AR70" s="46"/>
      <c r="AS70" s="46"/>
      <c r="AT70" s="46"/>
      <c r="AU70" s="46"/>
      <c r="AV70" s="46"/>
      <c r="AW70" s="46"/>
      <c r="AX70" s="46"/>
      <c r="AY70" s="46"/>
      <c r="AZ70" s="46"/>
      <c r="BA70" s="46"/>
      <c r="BB70" s="46"/>
      <c r="BC70" s="42" t="str" cm="1">
        <f t="array" ref="BC70">_xlfn.TEXTJOIN(", ", TRUE, IF(J70:AP71="P", $J$3:$AP$3, ""))</f>
        <v>Pennatula phosphorea, Pleuronectiformes, Melanogrammus aeglefinus, Gastropoda, Hyalinoecia, Synarachnactis lloydii </v>
      </c>
      <c r="BD70" s="44" t="s">
        <v>58</v>
      </c>
      <c r="BE70" s="44" t="s">
        <v>58</v>
      </c>
      <c r="BF70" s="44" t="s">
        <v>58</v>
      </c>
      <c r="BG70" s="44" t="s">
        <v>58</v>
      </c>
      <c r="BH70" s="44" t="s">
        <v>58</v>
      </c>
      <c r="BI70" s="56" t="s">
        <v>64</v>
      </c>
      <c r="BJ70" s="42" t="s">
        <v>152</v>
      </c>
      <c r="BK70" s="42" t="s">
        <v>60</v>
      </c>
    </row>
    <row r="71" spans="1:63" s="21" customFormat="1" ht="10.9" customHeight="1" thickBot="1" x14ac:dyDescent="0.3">
      <c r="A71" s="49"/>
      <c r="B71" s="18">
        <f>B70</f>
        <v>45167</v>
      </c>
      <c r="C71" s="19">
        <v>4.4641203703703704E-2</v>
      </c>
      <c r="D71" s="33">
        <v>340806.29019999999</v>
      </c>
      <c r="E71" s="33">
        <v>6367941.3219999997</v>
      </c>
      <c r="F71" s="51"/>
      <c r="G71" s="20">
        <v>77.168999999999997</v>
      </c>
      <c r="H71" s="43"/>
      <c r="I71" s="53"/>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3"/>
      <c r="BD71" s="45"/>
      <c r="BE71" s="45"/>
      <c r="BF71" s="45"/>
      <c r="BG71" s="45"/>
      <c r="BH71" s="45"/>
      <c r="BI71" s="43"/>
      <c r="BJ71" s="43"/>
      <c r="BK71" s="43"/>
    </row>
    <row r="72" spans="1:63" s="5" customFormat="1" ht="10.15" customHeight="1" x14ac:dyDescent="0.25">
      <c r="A72" s="48" t="s">
        <v>105</v>
      </c>
      <c r="B72" s="2">
        <v>45166</v>
      </c>
      <c r="C72" s="3">
        <v>0.95074074074074078</v>
      </c>
      <c r="D72" s="29">
        <v>344188.38099999999</v>
      </c>
      <c r="E72" s="29">
        <v>6366785.2130000005</v>
      </c>
      <c r="F72" s="50">
        <f>IF(D72="","",SQRT((D73-D72)^2+(E73-E72)^2))</f>
        <v>343.12300292599815</v>
      </c>
      <c r="G72" s="4">
        <v>79.489000000000004</v>
      </c>
      <c r="H72" s="42" t="s">
        <v>103</v>
      </c>
      <c r="I72" s="52"/>
      <c r="J72" s="46" t="s">
        <v>57</v>
      </c>
      <c r="K72" s="46" t="s">
        <v>57</v>
      </c>
      <c r="L72" s="46"/>
      <c r="M72" s="46"/>
      <c r="N72" s="46" t="s">
        <v>57</v>
      </c>
      <c r="O72" s="46" t="s">
        <v>57</v>
      </c>
      <c r="P72" s="46"/>
      <c r="Q72" s="46"/>
      <c r="R72" s="46"/>
      <c r="S72" s="46"/>
      <c r="T72" s="46"/>
      <c r="U72" s="46"/>
      <c r="V72" s="46"/>
      <c r="W72" s="46"/>
      <c r="X72" s="46" t="s">
        <v>57</v>
      </c>
      <c r="Y72" s="46"/>
      <c r="Z72" s="46"/>
      <c r="AA72" s="46"/>
      <c r="AB72" s="46"/>
      <c r="AC72" s="46"/>
      <c r="AD72" s="46"/>
      <c r="AE72" s="46"/>
      <c r="AF72" s="46"/>
      <c r="AG72" s="46"/>
      <c r="AH72" s="46"/>
      <c r="AI72" s="46"/>
      <c r="AJ72" s="46"/>
      <c r="AK72" s="46" t="s">
        <v>57</v>
      </c>
      <c r="AL72" s="46"/>
      <c r="AM72" s="46"/>
      <c r="AN72" s="46"/>
      <c r="AO72" s="46"/>
      <c r="AP72" s="46"/>
      <c r="AQ72" s="46"/>
      <c r="AR72" s="46"/>
      <c r="AS72" s="46"/>
      <c r="AT72" s="46"/>
      <c r="AU72" s="46"/>
      <c r="AV72" s="46"/>
      <c r="AW72" s="46"/>
      <c r="AX72" s="46"/>
      <c r="AY72" s="46"/>
      <c r="AZ72" s="46" t="s">
        <v>55</v>
      </c>
      <c r="BA72" s="46"/>
      <c r="BB72" s="46"/>
      <c r="BC72" s="42" t="str" cm="1">
        <f t="array" ref="BC72">_xlfn.TEXTJOIN(", ", TRUE, IF(J72:AP73="P", $J$3:$AP$3, ""))</f>
        <v>Pennatula phosphorea, Pagurus sp, Actinaria, Pleuronectiformes, Asteroidea, Synarachnactis lloydii </v>
      </c>
      <c r="BD72" s="44" t="s">
        <v>58</v>
      </c>
      <c r="BE72" s="44" t="s">
        <v>58</v>
      </c>
      <c r="BF72" s="44" t="s">
        <v>58</v>
      </c>
      <c r="BG72" s="44" t="s">
        <v>58</v>
      </c>
      <c r="BH72" s="44" t="s">
        <v>58</v>
      </c>
      <c r="BI72" s="56" t="s">
        <v>64</v>
      </c>
      <c r="BJ72" s="42" t="s">
        <v>152</v>
      </c>
      <c r="BK72" s="42" t="s">
        <v>60</v>
      </c>
    </row>
    <row r="73" spans="1:63" s="21" customFormat="1" ht="10.9" customHeight="1" thickBot="1" x14ac:dyDescent="0.3">
      <c r="A73" s="49"/>
      <c r="B73" s="18">
        <v>45166</v>
      </c>
      <c r="C73" s="19">
        <v>0.968287037037037</v>
      </c>
      <c r="D73" s="33">
        <v>343847.23700000002</v>
      </c>
      <c r="E73" s="33">
        <v>6366822.0120000001</v>
      </c>
      <c r="F73" s="51"/>
      <c r="G73" s="20">
        <v>79.599999999999994</v>
      </c>
      <c r="H73" s="43"/>
      <c r="I73" s="53"/>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3"/>
      <c r="BD73" s="45"/>
      <c r="BE73" s="45"/>
      <c r="BF73" s="45"/>
      <c r="BG73" s="45"/>
      <c r="BH73" s="45"/>
      <c r="BI73" s="43"/>
      <c r="BJ73" s="43"/>
      <c r="BK73" s="43"/>
    </row>
    <row r="74" spans="1:63" s="5" customFormat="1" ht="10.15" customHeight="1" x14ac:dyDescent="0.25">
      <c r="A74" s="48" t="s">
        <v>106</v>
      </c>
      <c r="B74" s="2">
        <f>B73</f>
        <v>45166</v>
      </c>
      <c r="C74" s="3">
        <v>0.87002314814814818</v>
      </c>
      <c r="D74" s="29">
        <v>348760.46399999998</v>
      </c>
      <c r="E74" s="29">
        <v>6363408.9579999996</v>
      </c>
      <c r="F74" s="50">
        <f>IF(D74="","",SQRT((D75-D74)^2+(E75-E74)^2))</f>
        <v>361.93288677881094</v>
      </c>
      <c r="G74" s="4">
        <v>77.971999999999994</v>
      </c>
      <c r="H74" s="42" t="s">
        <v>162</v>
      </c>
      <c r="I74" s="52"/>
      <c r="J74" s="46"/>
      <c r="K74" s="46" t="s">
        <v>57</v>
      </c>
      <c r="L74" s="46"/>
      <c r="M74" s="46"/>
      <c r="N74" s="46"/>
      <c r="O74" s="46" t="s">
        <v>57</v>
      </c>
      <c r="P74" s="46"/>
      <c r="Q74" s="46"/>
      <c r="R74" s="46"/>
      <c r="S74" s="46"/>
      <c r="T74" s="46"/>
      <c r="U74" s="46"/>
      <c r="V74" s="46"/>
      <c r="W74" s="46" t="s">
        <v>57</v>
      </c>
      <c r="X74" s="46" t="s">
        <v>57</v>
      </c>
      <c r="Y74" s="46"/>
      <c r="Z74" s="46"/>
      <c r="AA74" s="46" t="s">
        <v>57</v>
      </c>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t="s">
        <v>55</v>
      </c>
      <c r="AZ74" s="46"/>
      <c r="BA74" s="46"/>
      <c r="BB74" s="46"/>
      <c r="BC74" s="42" t="str" cm="1">
        <f t="array" ref="BC74">_xlfn.TEXTJOIN(", ", TRUE, IF(J74:AP75="P", $J$3:$AP$3, ""))</f>
        <v>Pagurus sp, Pleuronectiformes, ophiuroid, Asteroidea, Melanogrammus aeglefinus</v>
      </c>
      <c r="BD74" s="44" t="s">
        <v>58</v>
      </c>
      <c r="BE74" s="44" t="s">
        <v>58</v>
      </c>
      <c r="BF74" s="44" t="s">
        <v>58</v>
      </c>
      <c r="BG74" s="44" t="s">
        <v>58</v>
      </c>
      <c r="BH74" s="44" t="s">
        <v>58</v>
      </c>
      <c r="BI74" s="56" t="s">
        <v>64</v>
      </c>
      <c r="BJ74" s="42" t="s">
        <v>152</v>
      </c>
      <c r="BK74" s="42" t="s">
        <v>60</v>
      </c>
    </row>
    <row r="75" spans="1:63" ht="10.9" customHeight="1" thickBot="1" x14ac:dyDescent="0.3">
      <c r="A75" s="49"/>
      <c r="B75" s="6">
        <f>B74</f>
        <v>45166</v>
      </c>
      <c r="C75" s="7">
        <v>0.88678240740740744</v>
      </c>
      <c r="D75" s="30">
        <v>348420.88799999998</v>
      </c>
      <c r="E75" s="30">
        <v>6363534.1919999998</v>
      </c>
      <c r="F75" s="51"/>
      <c r="G75" s="8">
        <v>78.299000000000007</v>
      </c>
      <c r="H75" s="43"/>
      <c r="I75" s="53"/>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3"/>
      <c r="BD75" s="45"/>
      <c r="BE75" s="45"/>
      <c r="BF75" s="45"/>
      <c r="BG75" s="45"/>
      <c r="BH75" s="45"/>
      <c r="BI75" s="43"/>
      <c r="BJ75" s="43"/>
      <c r="BK75" s="43"/>
    </row>
    <row r="76" spans="1:63" s="5" customFormat="1" ht="10.15" customHeight="1" x14ac:dyDescent="0.25">
      <c r="A76" s="48" t="s">
        <v>107</v>
      </c>
      <c r="B76" s="2">
        <f>B75</f>
        <v>45166</v>
      </c>
      <c r="C76" s="3">
        <v>0.79554398148148142</v>
      </c>
      <c r="D76" s="29">
        <v>353298.61300000001</v>
      </c>
      <c r="E76" s="29">
        <v>6360204.4720000001</v>
      </c>
      <c r="F76" s="50">
        <f>IF(D76="","",SQRT((D77-D76)^2+(E77-E76)^2))</f>
        <v>317.4425028049065</v>
      </c>
      <c r="G76" s="4">
        <v>78.552999999999997</v>
      </c>
      <c r="H76" s="42" t="s">
        <v>162</v>
      </c>
      <c r="I76" s="52"/>
      <c r="J76" s="46" t="s">
        <v>57</v>
      </c>
      <c r="K76" s="46"/>
      <c r="L76" s="46"/>
      <c r="M76" s="46"/>
      <c r="N76" s="46" t="s">
        <v>57</v>
      </c>
      <c r="O76" s="46" t="s">
        <v>57</v>
      </c>
      <c r="P76" s="46"/>
      <c r="Q76" s="46"/>
      <c r="R76" s="46"/>
      <c r="S76" s="46" t="s">
        <v>57</v>
      </c>
      <c r="T76" s="46"/>
      <c r="U76" s="46"/>
      <c r="V76" s="46"/>
      <c r="W76" s="46"/>
      <c r="X76" s="46"/>
      <c r="Y76" s="46"/>
      <c r="Z76" s="46"/>
      <c r="AA76" s="46" t="s">
        <v>57</v>
      </c>
      <c r="AB76" s="46"/>
      <c r="AC76" s="46"/>
      <c r="AD76" s="46" t="s">
        <v>57</v>
      </c>
      <c r="AE76" s="46"/>
      <c r="AF76" s="46"/>
      <c r="AG76" s="46"/>
      <c r="AH76" s="46"/>
      <c r="AI76" s="46"/>
      <c r="AJ76" s="46"/>
      <c r="AK76" s="46"/>
      <c r="AL76" s="46" t="s">
        <v>55</v>
      </c>
      <c r="AM76" s="46"/>
      <c r="AN76" s="46"/>
      <c r="AO76" s="46"/>
      <c r="AP76" s="46"/>
      <c r="AQ76" s="46"/>
      <c r="AR76" s="46"/>
      <c r="AS76" s="46" t="s">
        <v>55</v>
      </c>
      <c r="AT76" s="46"/>
      <c r="AU76" s="46"/>
      <c r="AV76" s="46"/>
      <c r="AW76" s="46"/>
      <c r="AX76" s="46"/>
      <c r="AY76" s="46" t="s">
        <v>55</v>
      </c>
      <c r="AZ76" s="46"/>
      <c r="BA76" s="46" t="s">
        <v>55</v>
      </c>
      <c r="BB76" s="46"/>
      <c r="BC76" s="42" t="str" cm="1">
        <f t="array" ref="BC76">_xlfn.TEXTJOIN(", ", TRUE, IF(J76:AP77="P", $J$3:$AP$3, ""))</f>
        <v>Pennatula phosphorea, Actinaria, Pleuronectiformes, Actinopterygii, Melanogrammus aeglefinus, Chelidonichthys cuculus, Alcyonium digitatum </v>
      </c>
      <c r="BD76" s="44" t="s">
        <v>58</v>
      </c>
      <c r="BE76" s="44" t="s">
        <v>58</v>
      </c>
      <c r="BF76" s="44" t="s">
        <v>58</v>
      </c>
      <c r="BG76" s="44" t="s">
        <v>58</v>
      </c>
      <c r="BH76" s="44" t="s">
        <v>58</v>
      </c>
      <c r="BI76" s="56" t="s">
        <v>64</v>
      </c>
      <c r="BJ76" s="42" t="s">
        <v>152</v>
      </c>
      <c r="BK76" s="42" t="s">
        <v>60</v>
      </c>
    </row>
    <row r="77" spans="1:63" s="21" customFormat="1" ht="10.9" customHeight="1" thickBot="1" x14ac:dyDescent="0.3">
      <c r="A77" s="49"/>
      <c r="B77" s="18">
        <v>45166</v>
      </c>
      <c r="C77" s="19">
        <v>0.81282407407407409</v>
      </c>
      <c r="D77" s="33">
        <v>352997.56439999997</v>
      </c>
      <c r="E77" s="33">
        <v>6360305.1670000004</v>
      </c>
      <c r="F77" s="51"/>
      <c r="G77" s="20">
        <v>77.831999999999994</v>
      </c>
      <c r="H77" s="43"/>
      <c r="I77" s="53"/>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3"/>
      <c r="BD77" s="45"/>
      <c r="BE77" s="45"/>
      <c r="BF77" s="45"/>
      <c r="BG77" s="45"/>
      <c r="BH77" s="45"/>
      <c r="BI77" s="43"/>
      <c r="BJ77" s="43"/>
      <c r="BK77" s="43"/>
    </row>
    <row r="78" spans="1:63" s="5" customFormat="1" ht="10.15" customHeight="1" x14ac:dyDescent="0.25">
      <c r="A78" s="48" t="s">
        <v>108</v>
      </c>
      <c r="B78" s="2">
        <f t="shared" ref="B78:B87" si="3">B77</f>
        <v>45166</v>
      </c>
      <c r="C78" s="3">
        <v>0.73078703703703696</v>
      </c>
      <c r="D78" s="29">
        <v>358786.6643</v>
      </c>
      <c r="E78" s="29">
        <v>6358907.7350000003</v>
      </c>
      <c r="F78" s="50">
        <f>IF(D78="","",SQRT((D79-D78)^2+(E79-E78)^2))</f>
        <v>336.30595936476061</v>
      </c>
      <c r="G78" s="4">
        <v>84.158000000000001</v>
      </c>
      <c r="H78" s="42" t="s">
        <v>103</v>
      </c>
      <c r="I78" s="52"/>
      <c r="J78" s="46" t="s">
        <v>57</v>
      </c>
      <c r="K78" s="46" t="s">
        <v>57</v>
      </c>
      <c r="L78" s="46"/>
      <c r="M78" s="46"/>
      <c r="N78" s="46"/>
      <c r="O78" s="46" t="s">
        <v>57</v>
      </c>
      <c r="P78" s="46"/>
      <c r="Q78" s="46"/>
      <c r="R78" s="46"/>
      <c r="S78" s="46"/>
      <c r="T78" s="46"/>
      <c r="U78" s="46"/>
      <c r="V78" s="46"/>
      <c r="W78" s="46"/>
      <c r="X78" s="46"/>
      <c r="Y78" s="46"/>
      <c r="Z78" s="46"/>
      <c r="AA78" s="46" t="s">
        <v>57</v>
      </c>
      <c r="AB78" s="46"/>
      <c r="AC78" s="46"/>
      <c r="AD78" s="46"/>
      <c r="AE78" s="46"/>
      <c r="AF78" s="46"/>
      <c r="AG78" s="46"/>
      <c r="AH78" s="46"/>
      <c r="AI78" s="46"/>
      <c r="AJ78" s="46"/>
      <c r="AK78" s="46"/>
      <c r="AL78" s="46" t="s">
        <v>55</v>
      </c>
      <c r="AM78" s="46"/>
      <c r="AN78" s="46" t="s">
        <v>55</v>
      </c>
      <c r="AO78" s="46"/>
      <c r="AP78" s="46"/>
      <c r="AQ78" s="46"/>
      <c r="AR78" s="46"/>
      <c r="AS78" s="46"/>
      <c r="AT78" s="46"/>
      <c r="AU78" s="46"/>
      <c r="AV78" s="46"/>
      <c r="AW78" s="46"/>
      <c r="AX78" s="46"/>
      <c r="AY78" s="46"/>
      <c r="AZ78" s="46"/>
      <c r="BA78" s="46" t="s">
        <v>55</v>
      </c>
      <c r="BB78" s="46"/>
      <c r="BC78" s="42" t="str" cm="1">
        <f t="array" ref="BC78">_xlfn.TEXTJOIN(", ", TRUE, IF(J78:AP79="P", $J$3:$AP$3, ""))</f>
        <v>Pennatula phosphorea, Pagurus sp, Pleuronectiformes, Melanogrammus aeglefinus, Alcyonium digitatum , Epizoanthus</v>
      </c>
      <c r="BD78" s="44" t="s">
        <v>58</v>
      </c>
      <c r="BE78" s="44" t="s">
        <v>58</v>
      </c>
      <c r="BF78" s="44" t="s">
        <v>58</v>
      </c>
      <c r="BG78" s="44" t="s">
        <v>58</v>
      </c>
      <c r="BH78" s="44" t="s">
        <v>58</v>
      </c>
      <c r="BI78" s="56" t="s">
        <v>64</v>
      </c>
      <c r="BJ78" s="42" t="s">
        <v>152</v>
      </c>
      <c r="BK78" s="42" t="s">
        <v>60</v>
      </c>
    </row>
    <row r="79" spans="1:63" ht="10.9" customHeight="1" thickBot="1" x14ac:dyDescent="0.3">
      <c r="A79" s="49"/>
      <c r="B79" s="6">
        <f t="shared" si="3"/>
        <v>45166</v>
      </c>
      <c r="C79" s="7">
        <v>0.75069444444444444</v>
      </c>
      <c r="D79" s="30">
        <v>358470.04460000002</v>
      </c>
      <c r="E79" s="30">
        <v>6358794.3609999996</v>
      </c>
      <c r="F79" s="51"/>
      <c r="G79" s="8">
        <v>83.706999999999994</v>
      </c>
      <c r="H79" s="43"/>
      <c r="I79" s="53"/>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3"/>
      <c r="BD79" s="45"/>
      <c r="BE79" s="45"/>
      <c r="BF79" s="45"/>
      <c r="BG79" s="45"/>
      <c r="BH79" s="45"/>
      <c r="BI79" s="43"/>
      <c r="BJ79" s="43"/>
      <c r="BK79" s="43"/>
    </row>
    <row r="80" spans="1:63" s="5" customFormat="1" ht="10.15" customHeight="1" x14ac:dyDescent="0.25">
      <c r="A80" s="48" t="s">
        <v>109</v>
      </c>
      <c r="B80" s="2">
        <f t="shared" si="3"/>
        <v>45166</v>
      </c>
      <c r="C80" s="3">
        <v>0.60581018518518526</v>
      </c>
      <c r="D80" s="29">
        <v>365919.5784</v>
      </c>
      <c r="E80" s="29">
        <v>6362036.2640000004</v>
      </c>
      <c r="F80" s="50">
        <f>IF(D80="","",SQRT((D81-D80)^2+(E81-E80)^2))</f>
        <v>234.37437597564625</v>
      </c>
      <c r="G80" s="4">
        <v>81.763999999999996</v>
      </c>
      <c r="H80" s="42" t="s">
        <v>110</v>
      </c>
      <c r="I80" s="52" t="s">
        <v>111</v>
      </c>
      <c r="J80" s="46" t="s">
        <v>57</v>
      </c>
      <c r="K80" s="46"/>
      <c r="L80" s="46" t="s">
        <v>57</v>
      </c>
      <c r="M80" s="46"/>
      <c r="N80" s="46" t="s">
        <v>57</v>
      </c>
      <c r="O80" s="46" t="s">
        <v>57</v>
      </c>
      <c r="P80" s="46"/>
      <c r="Q80" s="46" t="s">
        <v>57</v>
      </c>
      <c r="R80" s="46"/>
      <c r="S80" s="46"/>
      <c r="T80" s="46"/>
      <c r="U80" s="46"/>
      <c r="V80" s="46"/>
      <c r="W80" s="46"/>
      <c r="X80" s="46" t="s">
        <v>57</v>
      </c>
      <c r="Y80" s="46" t="s">
        <v>57</v>
      </c>
      <c r="Z80" s="46"/>
      <c r="AA80" s="46"/>
      <c r="AB80" s="46" t="s">
        <v>57</v>
      </c>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2" t="str" cm="1">
        <f t="array" ref="BC80">_xlfn.TEXTJOIN(", ", TRUE, IF(J80:AP81="P", $J$3:$AP$3, ""))</f>
        <v>Pennatula phosphorea, Myxine glutinosa, Actinaria, Pleuronectiformes, Gadoid fish, Asteroidea, Hydrozoan turf, Hydrozoan</v>
      </c>
      <c r="BD80" s="44" t="s">
        <v>58</v>
      </c>
      <c r="BE80" s="44" t="s">
        <v>58</v>
      </c>
      <c r="BF80" s="44" t="s">
        <v>58</v>
      </c>
      <c r="BG80" s="44" t="s">
        <v>58</v>
      </c>
      <c r="BH80" s="44" t="s">
        <v>58</v>
      </c>
      <c r="BI80" s="42" t="s">
        <v>64</v>
      </c>
      <c r="BJ80" s="42" t="s">
        <v>152</v>
      </c>
      <c r="BK80" s="42" t="s">
        <v>60</v>
      </c>
    </row>
    <row r="81" spans="1:63" ht="10.9" customHeight="1" x14ac:dyDescent="0.25">
      <c r="A81" s="60"/>
      <c r="B81" s="6">
        <f t="shared" si="3"/>
        <v>45166</v>
      </c>
      <c r="C81" s="7">
        <v>0.61875000000000002</v>
      </c>
      <c r="D81" s="30">
        <v>365685.66340000002</v>
      </c>
      <c r="E81" s="30">
        <v>6362050.9309999999</v>
      </c>
      <c r="F81" s="58"/>
      <c r="G81" s="8">
        <v>81.042000000000002</v>
      </c>
      <c r="H81" s="56"/>
      <c r="I81" s="59"/>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6"/>
      <c r="BD81" s="44"/>
      <c r="BE81" s="44"/>
      <c r="BF81" s="44"/>
      <c r="BG81" s="44"/>
      <c r="BH81" s="44"/>
      <c r="BI81" s="56"/>
      <c r="BJ81" s="56"/>
      <c r="BK81" s="56"/>
    </row>
    <row r="82" spans="1:63" ht="10.15" customHeight="1" x14ac:dyDescent="0.25">
      <c r="A82" s="60"/>
      <c r="B82" s="6">
        <f t="shared" si="3"/>
        <v>45166</v>
      </c>
      <c r="C82" s="7">
        <f>C81</f>
        <v>0.61875000000000002</v>
      </c>
      <c r="D82" s="30">
        <v>365685.66340000002</v>
      </c>
      <c r="E82" s="30">
        <v>6362050.9309999999</v>
      </c>
      <c r="F82" s="58">
        <f>IF(D82="","",SQRT((D83-D82)^2+(E83-E82)^2))</f>
        <v>6.3006042123138863</v>
      </c>
      <c r="G82" s="8">
        <v>81.042000000000002</v>
      </c>
      <c r="H82" s="56" t="s">
        <v>112</v>
      </c>
      <c r="I82" s="59" t="s">
        <v>113</v>
      </c>
      <c r="J82" s="57" t="s">
        <v>57</v>
      </c>
      <c r="K82" s="57" t="s">
        <v>57</v>
      </c>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6" t="str" cm="1">
        <f t="array" ref="BC82">_xlfn.TEXTJOIN(", ", TRUE, IF(J82:AP83="P", $J$3:$AP$3, ""))</f>
        <v>Pennatula phosphorea, Pagurus sp</v>
      </c>
      <c r="BD82" s="44" t="s">
        <v>58</v>
      </c>
      <c r="BE82" s="44" t="s">
        <v>58</v>
      </c>
      <c r="BF82" s="44" t="s">
        <v>58</v>
      </c>
      <c r="BG82" s="44" t="s">
        <v>58</v>
      </c>
      <c r="BH82" s="44" t="s">
        <v>58</v>
      </c>
      <c r="BI82" s="56" t="s">
        <v>62</v>
      </c>
      <c r="BJ82" s="56" t="s">
        <v>151</v>
      </c>
      <c r="BK82" s="56" t="s">
        <v>60</v>
      </c>
    </row>
    <row r="83" spans="1:63" ht="10.9" customHeight="1" x14ac:dyDescent="0.25">
      <c r="A83" s="60"/>
      <c r="B83" s="6">
        <f t="shared" si="3"/>
        <v>45166</v>
      </c>
      <c r="C83" s="7">
        <v>0.61901620370370369</v>
      </c>
      <c r="D83" s="30">
        <v>365679.3922</v>
      </c>
      <c r="E83" s="30">
        <v>6362051.5389999999</v>
      </c>
      <c r="F83" s="58"/>
      <c r="G83" s="8">
        <v>80.69</v>
      </c>
      <c r="H83" s="56"/>
      <c r="I83" s="59"/>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6"/>
      <c r="BD83" s="44"/>
      <c r="BE83" s="44"/>
      <c r="BF83" s="44"/>
      <c r="BG83" s="44"/>
      <c r="BH83" s="44"/>
      <c r="BI83" s="56"/>
      <c r="BJ83" s="56"/>
      <c r="BK83" s="56"/>
    </row>
    <row r="84" spans="1:63" ht="11.25" customHeight="1" x14ac:dyDescent="0.25">
      <c r="A84" s="60"/>
      <c r="B84" s="6">
        <f t="shared" si="3"/>
        <v>45166</v>
      </c>
      <c r="C84" s="7">
        <f>C83</f>
        <v>0.61901620370370369</v>
      </c>
      <c r="D84" s="30">
        <v>365679.3922</v>
      </c>
      <c r="E84" s="30">
        <v>6362051.5389999999</v>
      </c>
      <c r="F84" s="58">
        <f>IF(D84="","",SQRT((D85-D84)^2+(E85-E84)^2))</f>
        <v>53.334251704149104</v>
      </c>
      <c r="G84" s="8">
        <v>80.69</v>
      </c>
      <c r="H84" s="56" t="s">
        <v>114</v>
      </c>
      <c r="I84" s="59"/>
      <c r="J84" s="57" t="s">
        <v>57</v>
      </c>
      <c r="K84" s="57" t="s">
        <v>57</v>
      </c>
      <c r="L84" s="57"/>
      <c r="M84" s="57"/>
      <c r="N84" s="57"/>
      <c r="O84" s="57"/>
      <c r="P84" s="57"/>
      <c r="Q84" s="57"/>
      <c r="R84" s="57"/>
      <c r="S84" s="57"/>
      <c r="T84" s="57"/>
      <c r="U84" s="57"/>
      <c r="V84" s="57"/>
      <c r="W84" s="57"/>
      <c r="X84" s="57"/>
      <c r="Y84" s="57"/>
      <c r="Z84" s="57"/>
      <c r="AA84" s="57" t="s">
        <v>57</v>
      </c>
      <c r="AB84" s="57"/>
      <c r="AC84" s="57"/>
      <c r="AD84" s="57"/>
      <c r="AE84" s="57"/>
      <c r="AF84" s="57" t="s">
        <v>57</v>
      </c>
      <c r="AG84" s="57"/>
      <c r="AH84" s="57"/>
      <c r="AI84" s="57"/>
      <c r="AJ84" s="57"/>
      <c r="AK84" s="57"/>
      <c r="AL84" s="57"/>
      <c r="AM84" s="57"/>
      <c r="AN84" s="57"/>
      <c r="AO84" s="57"/>
      <c r="AP84" s="57"/>
      <c r="AQ84" s="57"/>
      <c r="AR84" s="57"/>
      <c r="AS84" s="57"/>
      <c r="AT84" s="57"/>
      <c r="AU84" s="57"/>
      <c r="AV84" s="57"/>
      <c r="AW84" s="57"/>
      <c r="AX84" s="57"/>
      <c r="AY84" s="57"/>
      <c r="AZ84" s="57" t="s">
        <v>55</v>
      </c>
      <c r="BA84" s="57"/>
      <c r="BB84" s="57"/>
      <c r="BC84" s="56" t="str" cm="1">
        <f t="array" ref="BC84">_xlfn.TEXTJOIN(", ", TRUE, IF(J84:AP85="P", $J$3:$AP$3, ""))</f>
        <v>Pennatula phosphorea, Pagurus sp, Melanogrammus aeglefinus, Gastropoda</v>
      </c>
      <c r="BD84" s="44" t="s">
        <v>58</v>
      </c>
      <c r="BE84" s="44" t="s">
        <v>58</v>
      </c>
      <c r="BF84" s="44" t="s">
        <v>58</v>
      </c>
      <c r="BG84" s="44" t="s">
        <v>58</v>
      </c>
      <c r="BH84" s="44" t="s">
        <v>58</v>
      </c>
      <c r="BI84" s="56" t="s">
        <v>64</v>
      </c>
      <c r="BJ84" s="56" t="s">
        <v>152</v>
      </c>
      <c r="BK84" s="56" t="s">
        <v>60</v>
      </c>
    </row>
    <row r="85" spans="1:63" ht="10.9" customHeight="1" x14ac:dyDescent="0.25">
      <c r="A85" s="60"/>
      <c r="B85" s="6">
        <f t="shared" si="3"/>
        <v>45166</v>
      </c>
      <c r="C85" s="7">
        <v>0.62141203703703707</v>
      </c>
      <c r="D85" s="30">
        <v>365626.26500000001</v>
      </c>
      <c r="E85" s="30">
        <v>6362056.2340000002</v>
      </c>
      <c r="F85" s="58"/>
      <c r="G85" s="8">
        <v>80.924999999999997</v>
      </c>
      <c r="H85" s="56"/>
      <c r="I85" s="59"/>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6"/>
      <c r="BD85" s="44"/>
      <c r="BE85" s="44"/>
      <c r="BF85" s="44"/>
      <c r="BG85" s="44"/>
      <c r="BH85" s="44"/>
      <c r="BI85" s="56"/>
      <c r="BJ85" s="56"/>
      <c r="BK85" s="56"/>
    </row>
    <row r="86" spans="1:63" ht="10.15" customHeight="1" x14ac:dyDescent="0.25">
      <c r="A86" s="60"/>
      <c r="B86" s="6">
        <f t="shared" si="3"/>
        <v>45166</v>
      </c>
      <c r="C86" s="7">
        <f>C85</f>
        <v>0.62141203703703707</v>
      </c>
      <c r="D86" s="30">
        <v>365626.26500000001</v>
      </c>
      <c r="E86" s="30">
        <v>6362056.2340000002</v>
      </c>
      <c r="F86" s="58">
        <f>IF(D86="","",SQRT((D87-D86)^2+(E87-E86)^2))</f>
        <v>1.1720721650124397</v>
      </c>
      <c r="G86" s="8">
        <v>80.924999999999997</v>
      </c>
      <c r="H86" s="56" t="s">
        <v>115</v>
      </c>
      <c r="I86" s="59" t="s">
        <v>116</v>
      </c>
      <c r="J86" s="57" t="s">
        <v>57</v>
      </c>
      <c r="K86" s="57"/>
      <c r="L86" s="57"/>
      <c r="M86" s="57"/>
      <c r="N86" s="57" t="s">
        <v>57</v>
      </c>
      <c r="O86" s="57"/>
      <c r="P86" s="57"/>
      <c r="Q86" s="57"/>
      <c r="R86" s="57"/>
      <c r="S86" s="57" t="s">
        <v>57</v>
      </c>
      <c r="T86" s="57"/>
      <c r="U86" s="57"/>
      <c r="V86" s="57"/>
      <c r="W86" s="57"/>
      <c r="X86" s="57"/>
      <c r="Y86" s="57" t="s">
        <v>57</v>
      </c>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t="s">
        <v>55</v>
      </c>
      <c r="BA86" s="57"/>
      <c r="BB86" s="57"/>
      <c r="BC86" s="56" t="str" cm="1">
        <f t="array" ref="BC86">_xlfn.TEXTJOIN(", ", TRUE, IF(J86:AP87="P", $J$3:$AP$3, ""))</f>
        <v>Pennatula phosphorea, Actinaria, Actinopterygii, Hydrozoan turf</v>
      </c>
      <c r="BD86" s="44" t="s">
        <v>58</v>
      </c>
      <c r="BE86" s="44" t="s">
        <v>58</v>
      </c>
      <c r="BF86" s="44" t="s">
        <v>58</v>
      </c>
      <c r="BG86" s="44" t="s">
        <v>58</v>
      </c>
      <c r="BH86" s="44" t="s">
        <v>58</v>
      </c>
      <c r="BI86" s="56" t="s">
        <v>62</v>
      </c>
      <c r="BJ86" s="56" t="s">
        <v>151</v>
      </c>
      <c r="BK86" s="56" t="s">
        <v>60</v>
      </c>
    </row>
    <row r="87" spans="1:63" ht="10.15" customHeight="1" x14ac:dyDescent="0.25">
      <c r="A87" s="60"/>
      <c r="B87" s="6">
        <f t="shared" si="3"/>
        <v>45166</v>
      </c>
      <c r="C87" s="7">
        <v>0.62146990740740737</v>
      </c>
      <c r="D87" s="30">
        <v>365625.10460000002</v>
      </c>
      <c r="E87" s="30">
        <v>6362056.3990000002</v>
      </c>
      <c r="F87" s="58"/>
      <c r="G87" s="8">
        <v>80.893000000000001</v>
      </c>
      <c r="H87" s="56"/>
      <c r="I87" s="59"/>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6"/>
      <c r="BD87" s="44"/>
      <c r="BE87" s="44"/>
      <c r="BF87" s="44"/>
      <c r="BG87" s="44"/>
      <c r="BH87" s="44"/>
      <c r="BI87" s="56"/>
      <c r="BJ87" s="56"/>
      <c r="BK87" s="56"/>
    </row>
    <row r="88" spans="1:63" ht="10.15" customHeight="1" x14ac:dyDescent="0.25">
      <c r="A88" s="60"/>
      <c r="B88" s="6">
        <f>B87</f>
        <v>45166</v>
      </c>
      <c r="C88" s="7">
        <f>C87</f>
        <v>0.62146990740740737</v>
      </c>
      <c r="D88" s="30">
        <v>365625.10460000002</v>
      </c>
      <c r="E88" s="30">
        <v>6362056.3990000002</v>
      </c>
      <c r="F88" s="58">
        <f>IF(D88="","",SQRT((D89-D88)^2+(E89-E88)^2))</f>
        <v>39.338391235572992</v>
      </c>
      <c r="G88" s="8">
        <v>80.893000000000001</v>
      </c>
      <c r="H88" s="56" t="s">
        <v>114</v>
      </c>
      <c r="I88" s="59"/>
      <c r="J88" s="57"/>
      <c r="K88" s="57"/>
      <c r="L88" s="57"/>
      <c r="M88" s="57"/>
      <c r="N88" s="57"/>
      <c r="O88" s="57"/>
      <c r="P88" s="57"/>
      <c r="Q88" s="57"/>
      <c r="R88" s="57"/>
      <c r="S88" s="57"/>
      <c r="T88" s="57"/>
      <c r="U88" s="57"/>
      <c r="V88" s="57"/>
      <c r="W88" s="57"/>
      <c r="X88" s="57"/>
      <c r="Y88" s="57" t="s">
        <v>57</v>
      </c>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t="s">
        <v>55</v>
      </c>
      <c r="BA88" s="57"/>
      <c r="BB88" s="57"/>
      <c r="BC88" s="56" t="str" cm="1">
        <f t="array" ref="BC88">_xlfn.TEXTJOIN(", ", TRUE, IF(J88:AP89="P", $J$3:$AP$3, ""))</f>
        <v>Hydrozoan turf</v>
      </c>
      <c r="BD88" s="44" t="s">
        <v>58</v>
      </c>
      <c r="BE88" s="44" t="s">
        <v>58</v>
      </c>
      <c r="BF88" s="44" t="s">
        <v>58</v>
      </c>
      <c r="BG88" s="44" t="s">
        <v>58</v>
      </c>
      <c r="BH88" s="44" t="s">
        <v>58</v>
      </c>
      <c r="BI88" s="56" t="s">
        <v>64</v>
      </c>
      <c r="BJ88" s="56" t="s">
        <v>152</v>
      </c>
      <c r="BK88" s="56" t="s">
        <v>60</v>
      </c>
    </row>
    <row r="89" spans="1:63" s="21" customFormat="1" ht="10.9" customHeight="1" thickBot="1" x14ac:dyDescent="0.3">
      <c r="A89" s="49"/>
      <c r="B89" s="18">
        <f>B88</f>
        <v>45166</v>
      </c>
      <c r="C89" s="19">
        <v>0.62326388888888895</v>
      </c>
      <c r="D89" s="33">
        <v>365585.89559999999</v>
      </c>
      <c r="E89" s="33">
        <v>6362059.5870000003</v>
      </c>
      <c r="F89" s="51"/>
      <c r="G89" s="20">
        <v>80.361999999999995</v>
      </c>
      <c r="H89" s="43"/>
      <c r="I89" s="53"/>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3"/>
      <c r="BD89" s="45"/>
      <c r="BE89" s="45"/>
      <c r="BF89" s="45"/>
      <c r="BG89" s="45"/>
      <c r="BH89" s="45"/>
      <c r="BI89" s="43"/>
      <c r="BJ89" s="43"/>
      <c r="BK89" s="43"/>
    </row>
    <row r="90" spans="1:63" s="5" customFormat="1" ht="21" customHeight="1" x14ac:dyDescent="0.25">
      <c r="A90" s="48" t="s">
        <v>117</v>
      </c>
      <c r="B90" s="2">
        <f>B89</f>
        <v>45166</v>
      </c>
      <c r="C90" s="3">
        <v>0.5142592592592593</v>
      </c>
      <c r="D90" s="29">
        <v>373156.25280000002</v>
      </c>
      <c r="E90" s="29">
        <v>6365619.943</v>
      </c>
      <c r="F90" s="50">
        <f>IF(D90="","",SQRT((D91-D90)^2+(E91-E90)^2))</f>
        <v>320.0360895541495</v>
      </c>
      <c r="G90" s="4">
        <v>90.239000000000004</v>
      </c>
      <c r="H90" s="42" t="s">
        <v>118</v>
      </c>
      <c r="I90" s="52" t="s">
        <v>168</v>
      </c>
      <c r="J90" s="46"/>
      <c r="K90" s="46" t="s">
        <v>57</v>
      </c>
      <c r="L90" s="46"/>
      <c r="M90" s="46"/>
      <c r="N90" s="46"/>
      <c r="O90" s="46" t="s">
        <v>57</v>
      </c>
      <c r="P90" s="46"/>
      <c r="Q90" s="46"/>
      <c r="R90" s="46"/>
      <c r="S90" s="46"/>
      <c r="T90" s="46"/>
      <c r="U90" s="46"/>
      <c r="V90" s="46" t="s">
        <v>57</v>
      </c>
      <c r="W90" s="46"/>
      <c r="X90" s="46" t="s">
        <v>57</v>
      </c>
      <c r="Y90" s="46"/>
      <c r="Z90" s="46" t="s">
        <v>57</v>
      </c>
      <c r="AA90" s="46" t="s">
        <v>57</v>
      </c>
      <c r="AB90" s="46"/>
      <c r="AC90" s="46"/>
      <c r="AD90" s="46"/>
      <c r="AE90" s="46"/>
      <c r="AF90" s="46"/>
      <c r="AG90" s="46" t="s">
        <v>57</v>
      </c>
      <c r="AH90" s="46"/>
      <c r="AI90" s="46"/>
      <c r="AJ90" s="46"/>
      <c r="AK90" s="46" t="s">
        <v>57</v>
      </c>
      <c r="AL90" s="46"/>
      <c r="AM90" s="46"/>
      <c r="AN90" s="46"/>
      <c r="AO90" s="46"/>
      <c r="AP90" s="46"/>
      <c r="AQ90" s="46"/>
      <c r="AR90" s="46"/>
      <c r="AS90" s="46"/>
      <c r="AT90" s="46"/>
      <c r="AU90" s="46" t="s">
        <v>57</v>
      </c>
      <c r="AV90" s="46"/>
      <c r="AW90" s="46"/>
      <c r="AX90" s="46"/>
      <c r="AY90" s="46"/>
      <c r="AZ90" s="46"/>
      <c r="BA90" s="46"/>
      <c r="BB90" s="46"/>
      <c r="BC90" s="42" t="str" cm="1">
        <f t="array" ref="BC90">_xlfn.TEXTJOIN(", ", TRUE, IF(J90:AP91="P", $J$3:$AP$3, ""))</f>
        <v>Pagurus sp, Pleuronectiformes, Pectinidae, Asteroidea, Echinus esculentus, Melanogrammus aeglefinus, Hyalinoecia, Synarachnactis lloydii </v>
      </c>
      <c r="BD90" s="44" t="s">
        <v>58</v>
      </c>
      <c r="BE90" s="44" t="s">
        <v>58</v>
      </c>
      <c r="BF90" s="44" t="s">
        <v>58</v>
      </c>
      <c r="BG90" s="44" t="s">
        <v>58</v>
      </c>
      <c r="BH90" s="61" t="s">
        <v>58</v>
      </c>
      <c r="BI90" s="42" t="s">
        <v>119</v>
      </c>
      <c r="BJ90" s="42" t="s">
        <v>150</v>
      </c>
      <c r="BK90" s="42" t="s">
        <v>60</v>
      </c>
    </row>
    <row r="91" spans="1:63" s="21" customFormat="1" ht="21" customHeight="1" thickBot="1" x14ac:dyDescent="0.3">
      <c r="A91" s="49"/>
      <c r="B91" s="18">
        <f>B90</f>
        <v>45166</v>
      </c>
      <c r="C91" s="19">
        <v>0.53127314814814819</v>
      </c>
      <c r="D91" s="33">
        <v>372861.81319999998</v>
      </c>
      <c r="E91" s="33">
        <v>6365494.5300000003</v>
      </c>
      <c r="F91" s="51"/>
      <c r="G91" s="20">
        <v>89.813000000000002</v>
      </c>
      <c r="H91" s="43"/>
      <c r="I91" s="53"/>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3"/>
      <c r="BD91" s="45"/>
      <c r="BE91" s="45"/>
      <c r="BF91" s="45"/>
      <c r="BG91" s="45"/>
      <c r="BH91" s="45"/>
      <c r="BI91" s="43"/>
      <c r="BJ91" s="43"/>
      <c r="BK91" s="43"/>
    </row>
    <row r="92" spans="1:63" s="5" customFormat="1" ht="11.25" customHeight="1" x14ac:dyDescent="0.25">
      <c r="A92" s="48" t="s">
        <v>120</v>
      </c>
      <c r="B92" s="2">
        <f>B91</f>
        <v>45166</v>
      </c>
      <c r="C92" s="3">
        <v>0.42810185185185184</v>
      </c>
      <c r="D92" s="29">
        <v>379071.4</v>
      </c>
      <c r="E92" s="29">
        <v>6362508.9199999999</v>
      </c>
      <c r="F92" s="50">
        <f>IF(D92="","",SQRT((D93-D92)^2+(E93-E92)^2))</f>
        <v>326.24025809219484</v>
      </c>
      <c r="G92" s="4">
        <v>0</v>
      </c>
      <c r="H92" s="42" t="s">
        <v>121</v>
      </c>
      <c r="I92" s="52" t="s">
        <v>169</v>
      </c>
      <c r="J92" s="46" t="s">
        <v>57</v>
      </c>
      <c r="K92" s="46"/>
      <c r="L92" s="46"/>
      <c r="M92" s="46"/>
      <c r="N92" s="46"/>
      <c r="O92" s="46"/>
      <c r="P92" s="46"/>
      <c r="Q92" s="46"/>
      <c r="R92" s="46"/>
      <c r="S92" s="46" t="s">
        <v>57</v>
      </c>
      <c r="T92" s="46"/>
      <c r="U92" s="46"/>
      <c r="V92" s="46"/>
      <c r="W92" s="46"/>
      <c r="X92" s="46" t="s">
        <v>57</v>
      </c>
      <c r="Y92" s="46"/>
      <c r="Z92" s="46"/>
      <c r="AA92" s="46"/>
      <c r="AB92" s="46"/>
      <c r="AC92" s="46"/>
      <c r="AD92" s="46"/>
      <c r="AE92" s="46"/>
      <c r="AF92" s="46"/>
      <c r="AG92" s="46"/>
      <c r="AH92" s="46"/>
      <c r="AI92" s="46"/>
      <c r="AJ92" s="46"/>
      <c r="AK92" s="46"/>
      <c r="AL92" s="46"/>
      <c r="AM92" s="46"/>
      <c r="AN92" s="46"/>
      <c r="AO92" s="46" t="s">
        <v>55</v>
      </c>
      <c r="AP92" s="46"/>
      <c r="AQ92" s="46"/>
      <c r="AR92" s="46" t="s">
        <v>55</v>
      </c>
      <c r="AS92" s="46"/>
      <c r="AT92" s="46"/>
      <c r="AU92" s="46" t="s">
        <v>55</v>
      </c>
      <c r="AV92" s="46"/>
      <c r="AW92" s="46"/>
      <c r="AX92" s="46"/>
      <c r="AY92" s="46"/>
      <c r="AZ92" s="46"/>
      <c r="BA92" s="46"/>
      <c r="BB92" s="46" t="s">
        <v>55</v>
      </c>
      <c r="BC92" s="42" t="str" cm="1">
        <f t="array" ref="BC92">_xlfn.TEXTJOIN(", ", TRUE, IF(J92:AP93="P", $J$3:$AP$3, ""))</f>
        <v>Pennatula phosphorea, Actinopterygii, Asteroidea, Gracilechinus acutus</v>
      </c>
      <c r="BD92" s="44" t="s">
        <v>58</v>
      </c>
      <c r="BE92" s="44" t="s">
        <v>58</v>
      </c>
      <c r="BF92" s="44" t="s">
        <v>58</v>
      </c>
      <c r="BG92" s="44" t="s">
        <v>58</v>
      </c>
      <c r="BH92" s="44" t="s">
        <v>58</v>
      </c>
      <c r="BI92" s="42" t="s">
        <v>119</v>
      </c>
      <c r="BJ92" s="42" t="s">
        <v>150</v>
      </c>
      <c r="BK92" s="42" t="s">
        <v>60</v>
      </c>
    </row>
    <row r="93" spans="1:63" s="21" customFormat="1" ht="10.9" customHeight="1" thickBot="1" x14ac:dyDescent="0.3">
      <c r="A93" s="49"/>
      <c r="B93" s="18">
        <v>45166</v>
      </c>
      <c r="C93" s="19">
        <v>0.4433449074074074</v>
      </c>
      <c r="D93" s="33">
        <v>378804.86</v>
      </c>
      <c r="E93" s="33">
        <v>6362697.04</v>
      </c>
      <c r="F93" s="51"/>
      <c r="G93" s="20">
        <v>0</v>
      </c>
      <c r="H93" s="43"/>
      <c r="I93" s="53"/>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3"/>
      <c r="BD93" s="45"/>
      <c r="BE93" s="45"/>
      <c r="BF93" s="45"/>
      <c r="BG93" s="45"/>
      <c r="BH93" s="45"/>
      <c r="BI93" s="43"/>
      <c r="BJ93" s="43"/>
      <c r="BK93" s="43"/>
    </row>
    <row r="94" spans="1:63" s="5" customFormat="1" ht="10.9" customHeight="1" x14ac:dyDescent="0.25">
      <c r="A94" s="48" t="s">
        <v>122</v>
      </c>
      <c r="B94" s="2">
        <f>B93</f>
        <v>45166</v>
      </c>
      <c r="C94" s="3">
        <v>0.38947916666666665</v>
      </c>
      <c r="D94" s="29">
        <v>381260.19</v>
      </c>
      <c r="E94" s="29">
        <v>6360857.8099999996</v>
      </c>
      <c r="F94" s="50">
        <f>IF(D94="","",SQRT((D95-D94)^2+(E95-E94)^2))</f>
        <v>263.63999487942181</v>
      </c>
      <c r="G94" s="4">
        <v>0</v>
      </c>
      <c r="H94" s="42" t="s">
        <v>121</v>
      </c>
      <c r="I94" s="52" t="s">
        <v>123</v>
      </c>
      <c r="J94" s="46" t="s">
        <v>57</v>
      </c>
      <c r="K94" s="46" t="s">
        <v>57</v>
      </c>
      <c r="L94" s="46"/>
      <c r="M94" s="46"/>
      <c r="N94" s="46" t="s">
        <v>57</v>
      </c>
      <c r="O94" s="46"/>
      <c r="P94" s="46"/>
      <c r="Q94" s="46" t="s">
        <v>57</v>
      </c>
      <c r="R94" s="46"/>
      <c r="S94" s="46" t="s">
        <v>57</v>
      </c>
      <c r="T94" s="46"/>
      <c r="U94" s="46" t="s">
        <v>57</v>
      </c>
      <c r="V94" s="46"/>
      <c r="W94" s="46" t="s">
        <v>57</v>
      </c>
      <c r="X94" s="46" t="s">
        <v>57</v>
      </c>
      <c r="Y94" s="46"/>
      <c r="Z94" s="46"/>
      <c r="AA94" s="46"/>
      <c r="AB94" s="46"/>
      <c r="AC94" s="46"/>
      <c r="AD94" s="46"/>
      <c r="AE94" s="46"/>
      <c r="AF94" s="46"/>
      <c r="AG94" s="46"/>
      <c r="AH94" s="46"/>
      <c r="AI94" s="46"/>
      <c r="AJ94" s="46"/>
      <c r="AK94" s="46"/>
      <c r="AL94" s="46"/>
      <c r="AM94" s="46"/>
      <c r="AN94" s="46"/>
      <c r="AO94" s="46" t="s">
        <v>55</v>
      </c>
      <c r="AP94" s="46"/>
      <c r="AQ94" s="46"/>
      <c r="AR94" s="46"/>
      <c r="AS94" s="46"/>
      <c r="AT94" s="46"/>
      <c r="AU94" s="46"/>
      <c r="AV94" s="46" t="s">
        <v>55</v>
      </c>
      <c r="AW94" s="46"/>
      <c r="AX94" s="46"/>
      <c r="AY94" s="46"/>
      <c r="AZ94" s="46"/>
      <c r="BA94" s="46"/>
      <c r="BB94" s="46"/>
      <c r="BC94" s="42" t="str" cm="1">
        <f t="array" ref="BC94">_xlfn.TEXTJOIN(", ", TRUE, IF(J94:AP95="P", $J$3:$AP$3, ""))</f>
        <v>Pennatula phosphorea, Pagurus sp, Actinaria, Gadoid fish, Actinopterygii, buccinum undatum, ophiuroid, Asteroidea, Gracilechinus acutus</v>
      </c>
      <c r="BD94" s="44" t="s">
        <v>58</v>
      </c>
      <c r="BE94" s="44" t="s">
        <v>58</v>
      </c>
      <c r="BF94" s="44" t="s">
        <v>58</v>
      </c>
      <c r="BG94" s="44" t="s">
        <v>58</v>
      </c>
      <c r="BH94" s="44" t="s">
        <v>58</v>
      </c>
      <c r="BI94" s="42" t="s">
        <v>119</v>
      </c>
      <c r="BJ94" s="42" t="s">
        <v>150</v>
      </c>
      <c r="BK94" s="42" t="s">
        <v>60</v>
      </c>
    </row>
    <row r="95" spans="1:63" ht="10.9" customHeight="1" thickBot="1" x14ac:dyDescent="0.3">
      <c r="A95" s="49"/>
      <c r="B95" s="6">
        <f>B94</f>
        <v>45166</v>
      </c>
      <c r="C95" s="7">
        <v>0.40181712962962962</v>
      </c>
      <c r="D95" s="30">
        <v>381025.89</v>
      </c>
      <c r="E95" s="30">
        <v>6360978.6799999997</v>
      </c>
      <c r="F95" s="51"/>
      <c r="G95" s="8">
        <v>0</v>
      </c>
      <c r="H95" s="43"/>
      <c r="I95" s="53"/>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3"/>
      <c r="BD95" s="45"/>
      <c r="BE95" s="45"/>
      <c r="BF95" s="45"/>
      <c r="BG95" s="45"/>
      <c r="BH95" s="45"/>
      <c r="BI95" s="43"/>
      <c r="BJ95" s="43"/>
      <c r="BK95" s="43"/>
    </row>
    <row r="96" spans="1:63" s="5" customFormat="1" ht="11.25" customHeight="1" x14ac:dyDescent="0.25">
      <c r="A96" s="48" t="s">
        <v>124</v>
      </c>
      <c r="B96" s="2">
        <f>B95</f>
        <v>45166</v>
      </c>
      <c r="C96" s="3">
        <v>0.33512731481481484</v>
      </c>
      <c r="D96" s="29">
        <v>385125.04</v>
      </c>
      <c r="E96" s="29">
        <v>6357826.4699999997</v>
      </c>
      <c r="F96" s="50">
        <f>IF(D96="","",SQRT((D97-D96)^2+(E97-E96)^2))</f>
        <v>204.13662091891521</v>
      </c>
      <c r="G96" s="4">
        <v>0</v>
      </c>
      <c r="H96" s="42" t="s">
        <v>125</v>
      </c>
      <c r="I96" s="52" t="s">
        <v>170</v>
      </c>
      <c r="J96" s="46" t="s">
        <v>57</v>
      </c>
      <c r="K96" s="46" t="s">
        <v>57</v>
      </c>
      <c r="L96" s="46"/>
      <c r="M96" s="46"/>
      <c r="N96" s="46" t="s">
        <v>57</v>
      </c>
      <c r="O96" s="46"/>
      <c r="P96" s="46"/>
      <c r="Q96" s="46" t="s">
        <v>57</v>
      </c>
      <c r="R96" s="46"/>
      <c r="S96" s="46"/>
      <c r="T96" s="46"/>
      <c r="U96" s="46" t="s">
        <v>57</v>
      </c>
      <c r="V96" s="46"/>
      <c r="W96" s="46"/>
      <c r="X96" s="46"/>
      <c r="Y96" s="46"/>
      <c r="Z96" s="46" t="s">
        <v>57</v>
      </c>
      <c r="AA96" s="46"/>
      <c r="AB96" s="46"/>
      <c r="AC96" s="46"/>
      <c r="AD96" s="46"/>
      <c r="AE96" s="46"/>
      <c r="AF96" s="46"/>
      <c r="AG96" s="46"/>
      <c r="AH96" s="46"/>
      <c r="AI96" s="46"/>
      <c r="AJ96" s="46"/>
      <c r="AK96" s="46"/>
      <c r="AL96" s="46" t="s">
        <v>55</v>
      </c>
      <c r="AM96" s="46"/>
      <c r="AN96" s="46"/>
      <c r="AO96" s="46"/>
      <c r="AP96" s="46"/>
      <c r="AQ96" s="46"/>
      <c r="AR96" s="46"/>
      <c r="AS96" s="46"/>
      <c r="AT96" s="46"/>
      <c r="AU96" s="46"/>
      <c r="AV96" s="46"/>
      <c r="AW96" s="46"/>
      <c r="AX96" s="46"/>
      <c r="AY96" s="46"/>
      <c r="AZ96" s="46"/>
      <c r="BA96" s="46"/>
      <c r="BB96" s="46"/>
      <c r="BC96" s="42" t="str" cm="1">
        <f t="array" ref="BC96">_xlfn.TEXTJOIN(", ", TRUE, IF(J96:AP97="P", $J$3:$AP$3, ""))</f>
        <v>Pennatula phosphorea, Pagurus sp, Actinaria, Gadoid fish, buccinum undatum, Echinus esculentus, Alcyonium digitatum </v>
      </c>
      <c r="BD96" s="44" t="s">
        <v>58</v>
      </c>
      <c r="BE96" s="44" t="s">
        <v>58</v>
      </c>
      <c r="BF96" s="44" t="s">
        <v>58</v>
      </c>
      <c r="BG96" s="44" t="s">
        <v>58</v>
      </c>
      <c r="BH96" s="44" t="s">
        <v>58</v>
      </c>
      <c r="BI96" s="42" t="s">
        <v>119</v>
      </c>
      <c r="BJ96" s="42" t="s">
        <v>150</v>
      </c>
      <c r="BK96" s="42" t="s">
        <v>60</v>
      </c>
    </row>
    <row r="97" spans="1:63" ht="15.75" customHeight="1" x14ac:dyDescent="0.25">
      <c r="A97" s="60"/>
      <c r="B97" s="6">
        <v>45166</v>
      </c>
      <c r="C97" s="7">
        <v>0.34546296296296292</v>
      </c>
      <c r="D97" s="30">
        <v>385234.04</v>
      </c>
      <c r="E97" s="30">
        <v>6357999.0700000003</v>
      </c>
      <c r="F97" s="58"/>
      <c r="G97" s="8">
        <v>0</v>
      </c>
      <c r="H97" s="56"/>
      <c r="I97" s="59"/>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6"/>
      <c r="BD97" s="44"/>
      <c r="BE97" s="44"/>
      <c r="BF97" s="44"/>
      <c r="BG97" s="44"/>
      <c r="BH97" s="44"/>
      <c r="BI97" s="56"/>
      <c r="BJ97" s="56"/>
      <c r="BK97" s="56"/>
    </row>
    <row r="98" spans="1:63" ht="15" customHeight="1" x14ac:dyDescent="0.25">
      <c r="A98" s="60"/>
      <c r="B98" s="6">
        <f>B97</f>
        <v>45166</v>
      </c>
      <c r="C98" s="7">
        <f>C97</f>
        <v>0.34546296296296292</v>
      </c>
      <c r="D98" s="30">
        <v>385234.04</v>
      </c>
      <c r="E98" s="30">
        <v>6357999.0700000003</v>
      </c>
      <c r="F98" s="58">
        <f>IF(D98="","",SQRT((D99-D98)^2+(E99-E98)^2))</f>
        <v>14.31972765042735</v>
      </c>
      <c r="G98" s="8">
        <v>0</v>
      </c>
      <c r="H98" s="56" t="s">
        <v>126</v>
      </c>
      <c r="I98" s="59" t="s">
        <v>127</v>
      </c>
      <c r="J98" s="57" t="s">
        <v>57</v>
      </c>
      <c r="K98" s="57" t="s">
        <v>57</v>
      </c>
      <c r="L98" s="57"/>
      <c r="M98" s="57"/>
      <c r="N98" s="57"/>
      <c r="O98" s="57"/>
      <c r="P98" s="57"/>
      <c r="Q98" s="57"/>
      <c r="R98" s="57"/>
      <c r="S98" s="57" t="s">
        <v>55</v>
      </c>
      <c r="T98" s="57"/>
      <c r="U98" s="57"/>
      <c r="V98" s="57"/>
      <c r="W98" s="57"/>
      <c r="X98" s="57" t="s">
        <v>55</v>
      </c>
      <c r="Y98" s="57"/>
      <c r="Z98" s="57"/>
      <c r="AA98" s="57"/>
      <c r="AB98" s="57" t="s">
        <v>55</v>
      </c>
      <c r="AC98" s="57"/>
      <c r="AD98" s="57"/>
      <c r="AE98" s="57"/>
      <c r="AF98" s="57"/>
      <c r="AG98" s="57"/>
      <c r="AH98" s="57"/>
      <c r="AI98" s="57" t="s">
        <v>74</v>
      </c>
      <c r="AJ98" s="57"/>
      <c r="AK98" s="57"/>
      <c r="AL98" s="57"/>
      <c r="AM98" s="57"/>
      <c r="AN98" s="57"/>
      <c r="AO98" s="57"/>
      <c r="AP98" s="57"/>
      <c r="AQ98" s="57"/>
      <c r="AR98" s="57"/>
      <c r="AS98" s="57"/>
      <c r="AT98" s="57"/>
      <c r="AU98" s="57"/>
      <c r="AV98" s="57"/>
      <c r="AW98" s="57"/>
      <c r="AX98" s="57"/>
      <c r="AY98" s="57"/>
      <c r="AZ98" s="57"/>
      <c r="BA98" s="57"/>
      <c r="BB98" s="57"/>
      <c r="BC98" s="56" t="str" cm="1">
        <f t="array" ref="BC98">_xlfn.TEXTJOIN(", ", TRUE, IF(J98:AP99="P", $J$3:$AP$3, ""))</f>
        <v>Pennatula phosphorea, Pagurus sp, Actinopterygii, Asteroidea, Hydrozoan</v>
      </c>
      <c r="BD98" s="44" t="s">
        <v>58</v>
      </c>
      <c r="BE98" s="44" t="s">
        <v>58</v>
      </c>
      <c r="BF98" s="44" t="s">
        <v>58</v>
      </c>
      <c r="BG98" s="44" t="s">
        <v>58</v>
      </c>
      <c r="BH98" s="44" t="s">
        <v>58</v>
      </c>
      <c r="BI98" s="56" t="s">
        <v>62</v>
      </c>
      <c r="BJ98" s="56" t="s">
        <v>151</v>
      </c>
      <c r="BK98" s="56" t="s">
        <v>60</v>
      </c>
    </row>
    <row r="99" spans="1:63" ht="15" customHeight="1" x14ac:dyDescent="0.25">
      <c r="A99" s="60"/>
      <c r="B99" s="6">
        <f t="shared" ref="B99:B107" si="4">B98</f>
        <v>45166</v>
      </c>
      <c r="C99" s="7">
        <v>0.34609953703703705</v>
      </c>
      <c r="D99" s="30">
        <v>385241.93</v>
      </c>
      <c r="E99" s="30">
        <v>6358011.0199999996</v>
      </c>
      <c r="F99" s="58"/>
      <c r="G99" s="8">
        <v>0</v>
      </c>
      <c r="H99" s="56"/>
      <c r="I99" s="59"/>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6"/>
      <c r="BD99" s="44"/>
      <c r="BE99" s="44"/>
      <c r="BF99" s="44"/>
      <c r="BG99" s="44"/>
      <c r="BH99" s="44"/>
      <c r="BI99" s="56"/>
      <c r="BJ99" s="56"/>
      <c r="BK99" s="56"/>
    </row>
    <row r="100" spans="1:63" ht="10.15" customHeight="1" x14ac:dyDescent="0.25">
      <c r="A100" s="60"/>
      <c r="B100" s="6">
        <f t="shared" si="4"/>
        <v>45166</v>
      </c>
      <c r="C100" s="7">
        <f>C99</f>
        <v>0.34609953703703705</v>
      </c>
      <c r="D100" s="30">
        <v>385241.93</v>
      </c>
      <c r="E100" s="30">
        <v>6358011.0199999996</v>
      </c>
      <c r="F100" s="58">
        <f>IF(D100="","",SQRT((D101-D100)^2+(E101-E100)^2))</f>
        <v>92.310199328441485</v>
      </c>
      <c r="G100" s="8">
        <v>0</v>
      </c>
      <c r="H100" s="56" t="s">
        <v>125</v>
      </c>
      <c r="I100" s="59"/>
      <c r="J100" s="57" t="s">
        <v>55</v>
      </c>
      <c r="K100" s="57" t="s">
        <v>55</v>
      </c>
      <c r="L100" s="57"/>
      <c r="M100" s="57"/>
      <c r="N100" s="57" t="s">
        <v>55</v>
      </c>
      <c r="O100" s="57"/>
      <c r="P100" s="57"/>
      <c r="Q100" s="57"/>
      <c r="R100" s="57"/>
      <c r="S100" s="57"/>
      <c r="T100" s="57"/>
      <c r="U100" s="57" t="s">
        <v>55</v>
      </c>
      <c r="V100" s="57"/>
      <c r="W100" s="57"/>
      <c r="X100" s="57" t="s">
        <v>55</v>
      </c>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6" t="str" cm="1">
        <f t="array" ref="BC100">_xlfn.TEXTJOIN(", ", TRUE, IF(J100:AP101="P", $J$3:$AP$3, ""))</f>
        <v>Pennatula phosphorea, Pagurus sp, Actinaria, buccinum undatum, Asteroidea</v>
      </c>
      <c r="BD100" s="44" t="s">
        <v>58</v>
      </c>
      <c r="BE100" s="44" t="s">
        <v>58</v>
      </c>
      <c r="BF100" s="44" t="s">
        <v>58</v>
      </c>
      <c r="BG100" s="44" t="s">
        <v>58</v>
      </c>
      <c r="BH100" s="44" t="s">
        <v>58</v>
      </c>
      <c r="BI100" s="56" t="s">
        <v>119</v>
      </c>
      <c r="BJ100" s="56" t="s">
        <v>150</v>
      </c>
      <c r="BK100" s="56" t="s">
        <v>60</v>
      </c>
    </row>
    <row r="101" spans="1:63" ht="10.9" customHeight="1" thickBot="1" x14ac:dyDescent="0.3">
      <c r="A101" s="49"/>
      <c r="B101" s="6">
        <f t="shared" si="4"/>
        <v>45166</v>
      </c>
      <c r="C101" s="7">
        <v>0.35025462962962961</v>
      </c>
      <c r="D101" s="30">
        <v>385290.66</v>
      </c>
      <c r="E101" s="30">
        <v>6358089.4199999999</v>
      </c>
      <c r="F101" s="51"/>
      <c r="G101" s="8">
        <v>0</v>
      </c>
      <c r="H101" s="43"/>
      <c r="I101" s="53"/>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3"/>
      <c r="BD101" s="45"/>
      <c r="BE101" s="45"/>
      <c r="BF101" s="45"/>
      <c r="BG101" s="45"/>
      <c r="BH101" s="45"/>
      <c r="BI101" s="56"/>
      <c r="BJ101" s="43"/>
      <c r="BK101" s="43"/>
    </row>
    <row r="102" spans="1:63" s="5" customFormat="1" ht="10.15" customHeight="1" x14ac:dyDescent="0.25">
      <c r="A102" s="48" t="s">
        <v>128</v>
      </c>
      <c r="B102" s="2">
        <f t="shared" si="4"/>
        <v>45166</v>
      </c>
      <c r="C102" s="3">
        <v>0.27938657407407408</v>
      </c>
      <c r="D102" s="29">
        <v>388293.12</v>
      </c>
      <c r="E102" s="29">
        <v>6355555.2000000002</v>
      </c>
      <c r="F102" s="50">
        <f>IF(D102="","",SQRT((D103-D102)^2+(E103-E102)^2))</f>
        <v>103.1446140136074</v>
      </c>
      <c r="G102" s="4">
        <v>0</v>
      </c>
      <c r="H102" s="42" t="s">
        <v>125</v>
      </c>
      <c r="I102" s="52"/>
      <c r="J102" s="46" t="s">
        <v>57</v>
      </c>
      <c r="K102" s="46" t="s">
        <v>57</v>
      </c>
      <c r="L102" s="46"/>
      <c r="M102" s="46"/>
      <c r="N102" s="46" t="s">
        <v>57</v>
      </c>
      <c r="O102" s="46" t="s">
        <v>57</v>
      </c>
      <c r="P102" s="46"/>
      <c r="Q102" s="46" t="s">
        <v>57</v>
      </c>
      <c r="R102" s="46"/>
      <c r="S102" s="46"/>
      <c r="T102" s="46"/>
      <c r="U102" s="46"/>
      <c r="V102" s="46"/>
      <c r="W102" s="46"/>
      <c r="X102" s="46"/>
      <c r="Y102" s="46"/>
      <c r="Z102" s="46" t="s">
        <v>57</v>
      </c>
      <c r="AA102" s="46" t="s">
        <v>57</v>
      </c>
      <c r="AB102" s="46"/>
      <c r="AC102" s="46"/>
      <c r="AD102" s="46"/>
      <c r="AE102" s="46"/>
      <c r="AF102" s="46"/>
      <c r="AG102" s="46"/>
      <c r="AH102" s="46"/>
      <c r="AI102" s="46"/>
      <c r="AJ102" s="46"/>
      <c r="AK102" s="46"/>
      <c r="AL102" s="46"/>
      <c r="AM102" s="46"/>
      <c r="AN102" s="46"/>
      <c r="AO102" s="46"/>
      <c r="AP102" s="46"/>
      <c r="AQ102" s="46"/>
      <c r="AR102" s="46"/>
      <c r="AS102" s="46" t="s">
        <v>57</v>
      </c>
      <c r="AT102" s="46"/>
      <c r="AU102" s="46"/>
      <c r="AV102" s="46"/>
      <c r="AW102" s="46"/>
      <c r="AX102" s="46"/>
      <c r="AY102" s="46"/>
      <c r="AZ102" s="46"/>
      <c r="BA102" s="46"/>
      <c r="BB102" s="46"/>
      <c r="BC102" s="42" t="str" cm="1">
        <f t="array" ref="BC102">_xlfn.TEXTJOIN(", ", TRUE, IF(J102:AP103="P", $J$3:$AP$3, ""))</f>
        <v>Pennatula phosphorea, Pagurus sp, Actinaria, Pleuronectiformes, Gadoid fish, Echinus esculentus, Melanogrammus aeglefinus</v>
      </c>
      <c r="BD102" s="44" t="s">
        <v>58</v>
      </c>
      <c r="BE102" s="44" t="s">
        <v>58</v>
      </c>
      <c r="BF102" s="44" t="s">
        <v>58</v>
      </c>
      <c r="BG102" s="44" t="s">
        <v>58</v>
      </c>
      <c r="BH102" s="44" t="s">
        <v>58</v>
      </c>
      <c r="BI102" s="42" t="s">
        <v>119</v>
      </c>
      <c r="BJ102" s="42" t="s">
        <v>150</v>
      </c>
      <c r="BK102" s="42" t="s">
        <v>60</v>
      </c>
    </row>
    <row r="103" spans="1:63" ht="10.15" customHeight="1" x14ac:dyDescent="0.25">
      <c r="A103" s="60"/>
      <c r="B103" s="6">
        <f t="shared" si="4"/>
        <v>45166</v>
      </c>
      <c r="C103" s="7">
        <v>0.28646990740740741</v>
      </c>
      <c r="D103" s="30">
        <v>388331.27</v>
      </c>
      <c r="E103" s="30">
        <v>6355651.0300000003</v>
      </c>
      <c r="F103" s="58"/>
      <c r="G103" s="8">
        <v>0</v>
      </c>
      <c r="H103" s="56"/>
      <c r="I103" s="59"/>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6"/>
      <c r="BD103" s="44"/>
      <c r="BE103" s="44"/>
      <c r="BF103" s="44"/>
      <c r="BG103" s="44"/>
      <c r="BH103" s="44"/>
      <c r="BI103" s="56"/>
      <c r="BJ103" s="56"/>
      <c r="BK103" s="56"/>
    </row>
    <row r="104" spans="1:63" ht="11.25" customHeight="1" x14ac:dyDescent="0.25">
      <c r="A104" s="60"/>
      <c r="B104" s="6">
        <f t="shared" si="4"/>
        <v>45166</v>
      </c>
      <c r="C104" s="7">
        <f>C103</f>
        <v>0.28646990740740741</v>
      </c>
      <c r="D104" s="30">
        <v>388331.27</v>
      </c>
      <c r="E104" s="30">
        <v>6355651.0300000003</v>
      </c>
      <c r="F104" s="58">
        <f>IF(D104="","",SQRT((D105-D104)^2+(E105-E104)^2))</f>
        <v>5.5023631282408054</v>
      </c>
      <c r="G104" s="8">
        <v>0</v>
      </c>
      <c r="H104" s="56" t="s">
        <v>163</v>
      </c>
      <c r="I104" s="59" t="s">
        <v>129</v>
      </c>
      <c r="J104" s="57"/>
      <c r="K104" s="57"/>
      <c r="L104" s="57"/>
      <c r="M104" s="57"/>
      <c r="N104" s="57"/>
      <c r="O104" s="57"/>
      <c r="P104" s="57"/>
      <c r="Q104" s="57"/>
      <c r="R104" s="57"/>
      <c r="S104" s="57"/>
      <c r="T104" s="57"/>
      <c r="U104" s="57"/>
      <c r="V104" s="57"/>
      <c r="W104" s="57"/>
      <c r="X104" s="57"/>
      <c r="Y104" s="57"/>
      <c r="Z104" s="57" t="s">
        <v>57</v>
      </c>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6" t="str" cm="1">
        <f t="array" ref="BC104">_xlfn.TEXTJOIN(", ", TRUE, IF(J104:AP105="P", $J$3:$AP$3, ""))</f>
        <v>Echinus esculentus</v>
      </c>
      <c r="BD104" s="44" t="s">
        <v>58</v>
      </c>
      <c r="BE104" s="44" t="s">
        <v>58</v>
      </c>
      <c r="BF104" s="44" t="s">
        <v>58</v>
      </c>
      <c r="BG104" s="44" t="s">
        <v>58</v>
      </c>
      <c r="BH104" s="44" t="s">
        <v>58</v>
      </c>
      <c r="BI104" s="56" t="s">
        <v>62</v>
      </c>
      <c r="BJ104" s="56" t="s">
        <v>151</v>
      </c>
      <c r="BK104" s="56" t="s">
        <v>60</v>
      </c>
    </row>
    <row r="105" spans="1:63" ht="10.9" customHeight="1" x14ac:dyDescent="0.25">
      <c r="A105" s="60"/>
      <c r="B105" s="6">
        <f t="shared" si="4"/>
        <v>45166</v>
      </c>
      <c r="C105" s="7">
        <v>0.28670138888888891</v>
      </c>
      <c r="D105" s="30">
        <v>388333.61</v>
      </c>
      <c r="E105" s="30">
        <v>6355656.0099999998</v>
      </c>
      <c r="F105" s="58"/>
      <c r="G105" s="8">
        <v>0</v>
      </c>
      <c r="H105" s="56"/>
      <c r="I105" s="59"/>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6"/>
      <c r="BD105" s="44"/>
      <c r="BE105" s="44"/>
      <c r="BF105" s="44"/>
      <c r="BG105" s="44"/>
      <c r="BH105" s="44"/>
      <c r="BI105" s="56"/>
      <c r="BJ105" s="56"/>
      <c r="BK105" s="56"/>
    </row>
    <row r="106" spans="1:63" ht="10.15" customHeight="1" x14ac:dyDescent="0.25">
      <c r="A106" s="60"/>
      <c r="B106" s="6">
        <f t="shared" si="4"/>
        <v>45166</v>
      </c>
      <c r="C106" s="7">
        <f>C105</f>
        <v>0.28670138888888891</v>
      </c>
      <c r="D106" s="30">
        <v>388333.61</v>
      </c>
      <c r="E106" s="30">
        <v>6355656.0099999998</v>
      </c>
      <c r="F106" s="58">
        <f>IF(D106="","",SQRT((D107-D106)^2+(E107-E106)^2))</f>
        <v>205.14067368523132</v>
      </c>
      <c r="G106" s="8">
        <v>0</v>
      </c>
      <c r="H106" s="56" t="s">
        <v>125</v>
      </c>
      <c r="I106" s="59"/>
      <c r="J106" s="57" t="s">
        <v>57</v>
      </c>
      <c r="K106" s="57" t="s">
        <v>57</v>
      </c>
      <c r="L106" s="57"/>
      <c r="M106" s="57"/>
      <c r="N106" s="57" t="s">
        <v>57</v>
      </c>
      <c r="O106" s="57"/>
      <c r="P106" s="57"/>
      <c r="Q106" s="57"/>
      <c r="R106" s="57"/>
      <c r="S106" s="57" t="s">
        <v>57</v>
      </c>
      <c r="T106" s="57"/>
      <c r="U106" s="57"/>
      <c r="V106" s="57"/>
      <c r="W106" s="57"/>
      <c r="X106" s="57" t="s">
        <v>57</v>
      </c>
      <c r="Y106" s="57"/>
      <c r="Z106" s="57"/>
      <c r="AA106" s="57" t="s">
        <v>57</v>
      </c>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6" t="str" cm="1">
        <f t="array" ref="BC106">_xlfn.TEXTJOIN(", ", TRUE, IF(J106:AP107="P", $J$3:$AP$3, ""))</f>
        <v>Pennatula phosphorea, Pagurus sp, Actinaria, Actinopterygii, Asteroidea, Melanogrammus aeglefinus</v>
      </c>
      <c r="BD106" s="44" t="s">
        <v>58</v>
      </c>
      <c r="BE106" s="44" t="s">
        <v>58</v>
      </c>
      <c r="BF106" s="44" t="s">
        <v>58</v>
      </c>
      <c r="BG106" s="44" t="s">
        <v>58</v>
      </c>
      <c r="BH106" s="44" t="s">
        <v>58</v>
      </c>
      <c r="BI106" s="56" t="s">
        <v>119</v>
      </c>
      <c r="BJ106" s="56" t="s">
        <v>150</v>
      </c>
      <c r="BK106" s="56" t="s">
        <v>60</v>
      </c>
    </row>
    <row r="107" spans="1:63" ht="10.9" customHeight="1" thickBot="1" x14ac:dyDescent="0.3">
      <c r="A107" s="49"/>
      <c r="B107" s="6">
        <f t="shared" si="4"/>
        <v>45166</v>
      </c>
      <c r="C107" s="7">
        <v>0.29620370370370369</v>
      </c>
      <c r="D107" s="30">
        <v>388408.25</v>
      </c>
      <c r="E107" s="30">
        <v>6355847.0899999999</v>
      </c>
      <c r="F107" s="51"/>
      <c r="G107" s="8">
        <v>0</v>
      </c>
      <c r="H107" s="43"/>
      <c r="I107" s="53"/>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3"/>
      <c r="BD107" s="45"/>
      <c r="BE107" s="45"/>
      <c r="BF107" s="45"/>
      <c r="BG107" s="45"/>
      <c r="BH107" s="45"/>
      <c r="BI107" s="56"/>
      <c r="BJ107" s="43"/>
      <c r="BK107" s="43"/>
    </row>
    <row r="108" spans="1:63" s="5" customFormat="1" ht="10.15" customHeight="1" x14ac:dyDescent="0.25">
      <c r="A108" s="48" t="s">
        <v>130</v>
      </c>
      <c r="B108" s="2">
        <v>45166</v>
      </c>
      <c r="C108" s="3">
        <v>0.22166666666666668</v>
      </c>
      <c r="D108" s="29">
        <v>391915.27360000001</v>
      </c>
      <c r="E108" s="29">
        <v>6352758.8210000005</v>
      </c>
      <c r="F108" s="50">
        <f>IF(D108="","",SQRT((D109-D108)^2+(E109-E108)^2))</f>
        <v>119.19049209681516</v>
      </c>
      <c r="G108" s="4">
        <v>83.363</v>
      </c>
      <c r="H108" s="42" t="s">
        <v>125</v>
      </c>
      <c r="I108" s="52"/>
      <c r="J108" s="46" t="s">
        <v>57</v>
      </c>
      <c r="K108" s="46" t="s">
        <v>57</v>
      </c>
      <c r="L108" s="46"/>
      <c r="M108" s="46"/>
      <c r="N108" s="46" t="s">
        <v>57</v>
      </c>
      <c r="O108" s="46" t="s">
        <v>57</v>
      </c>
      <c r="P108" s="46"/>
      <c r="Q108" s="46" t="s">
        <v>57</v>
      </c>
      <c r="R108" s="46"/>
      <c r="S108" s="46"/>
      <c r="T108" s="46"/>
      <c r="U108" s="46" t="s">
        <v>57</v>
      </c>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2" t="str" cm="1">
        <f t="array" ref="BC108">_xlfn.TEXTJOIN(", ", TRUE, IF(J108:AP109="P", $J$3:$AP$3, ""))</f>
        <v>Pennatula phosphorea, Pagurus sp, Actinaria, Pleuronectiformes, Gadoid fish, buccinum undatum</v>
      </c>
      <c r="BD108" s="44" t="s">
        <v>58</v>
      </c>
      <c r="BE108" s="44" t="s">
        <v>58</v>
      </c>
      <c r="BF108" s="44" t="s">
        <v>58</v>
      </c>
      <c r="BG108" s="44" t="s">
        <v>58</v>
      </c>
      <c r="BH108" s="44" t="s">
        <v>58</v>
      </c>
      <c r="BI108" s="42" t="s">
        <v>119</v>
      </c>
      <c r="BJ108" s="42" t="s">
        <v>150</v>
      </c>
      <c r="BK108" s="42" t="s">
        <v>60</v>
      </c>
    </row>
    <row r="109" spans="1:63" ht="10.15" customHeight="1" x14ac:dyDescent="0.25">
      <c r="A109" s="60"/>
      <c r="B109" s="6">
        <f t="shared" ref="B109:B117" si="5">B108</f>
        <v>45166</v>
      </c>
      <c r="C109" s="7">
        <v>0.2278935185185185</v>
      </c>
      <c r="D109" s="30">
        <v>392010.83110000001</v>
      </c>
      <c r="E109" s="30">
        <v>6352687.5810000002</v>
      </c>
      <c r="F109" s="58"/>
      <c r="G109" s="8">
        <v>83.164000000000001</v>
      </c>
      <c r="H109" s="56"/>
      <c r="I109" s="59"/>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6"/>
      <c r="BD109" s="44"/>
      <c r="BE109" s="44"/>
      <c r="BF109" s="44"/>
      <c r="BG109" s="44"/>
      <c r="BH109" s="44"/>
      <c r="BI109" s="56"/>
      <c r="BJ109" s="56"/>
      <c r="BK109" s="56"/>
    </row>
    <row r="110" spans="1:63" ht="10.15" customHeight="1" x14ac:dyDescent="0.25">
      <c r="A110" s="60"/>
      <c r="B110" s="6">
        <f t="shared" si="5"/>
        <v>45166</v>
      </c>
      <c r="C110" s="7">
        <f>C109</f>
        <v>0.2278935185185185</v>
      </c>
      <c r="D110" s="30">
        <v>392010.83110000001</v>
      </c>
      <c r="E110" s="30">
        <v>6352687.5810000002</v>
      </c>
      <c r="F110" s="58">
        <f>IF(D110="","",SQRT((D111-D110)^2+(E111-E110)^2))</f>
        <v>6.1733821980550516</v>
      </c>
      <c r="G110" s="8">
        <v>83.164000000000001</v>
      </c>
      <c r="H110" s="56" t="s">
        <v>126</v>
      </c>
      <c r="I110" s="59" t="s">
        <v>131</v>
      </c>
      <c r="J110" s="57" t="s">
        <v>57</v>
      </c>
      <c r="K110" s="57" t="s">
        <v>57</v>
      </c>
      <c r="L110" s="57"/>
      <c r="M110" s="57"/>
      <c r="N110" s="57" t="s">
        <v>57</v>
      </c>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6" t="str" cm="1">
        <f t="array" ref="BC110">_xlfn.TEXTJOIN(", ", TRUE, IF(J110:AP111="P", $J$3:$AP$3, ""))</f>
        <v>Pennatula phosphorea, Pagurus sp, Actinaria</v>
      </c>
      <c r="BD110" s="44" t="s">
        <v>58</v>
      </c>
      <c r="BE110" s="44" t="s">
        <v>58</v>
      </c>
      <c r="BF110" s="44" t="s">
        <v>58</v>
      </c>
      <c r="BG110" s="44" t="s">
        <v>58</v>
      </c>
      <c r="BH110" s="44" t="s">
        <v>58</v>
      </c>
      <c r="BI110" s="56" t="s">
        <v>62</v>
      </c>
      <c r="BJ110" s="56" t="s">
        <v>151</v>
      </c>
      <c r="BK110" s="56" t="s">
        <v>60</v>
      </c>
    </row>
    <row r="111" spans="1:63" ht="10.15" customHeight="1" x14ac:dyDescent="0.25">
      <c r="A111" s="60"/>
      <c r="B111" s="6">
        <f t="shared" si="5"/>
        <v>45166</v>
      </c>
      <c r="C111" s="7">
        <v>0.22818287037037036</v>
      </c>
      <c r="D111" s="30">
        <v>392015.91850000003</v>
      </c>
      <c r="E111" s="30">
        <v>6352684.0839999998</v>
      </c>
      <c r="F111" s="58"/>
      <c r="G111" s="8">
        <v>82.986000000000004</v>
      </c>
      <c r="H111" s="56"/>
      <c r="I111" s="59"/>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6"/>
      <c r="BD111" s="44"/>
      <c r="BE111" s="44"/>
      <c r="BF111" s="44"/>
      <c r="BG111" s="44"/>
      <c r="BH111" s="44"/>
      <c r="BI111" s="56"/>
      <c r="BJ111" s="56"/>
      <c r="BK111" s="56"/>
    </row>
    <row r="112" spans="1:63" ht="10.15" customHeight="1" x14ac:dyDescent="0.25">
      <c r="A112" s="60"/>
      <c r="B112" s="6">
        <f t="shared" si="5"/>
        <v>45166</v>
      </c>
      <c r="C112" s="7">
        <f>C111</f>
        <v>0.22818287037037036</v>
      </c>
      <c r="D112" s="30">
        <v>392015.91850000003</v>
      </c>
      <c r="E112" s="30">
        <v>6352684.0839999998</v>
      </c>
      <c r="F112" s="58">
        <f>IF(D112="","",SQRT((D113-D112)^2+(E113-E112)^2))</f>
        <v>5.6140817673339702</v>
      </c>
      <c r="G112" s="8">
        <v>82.986000000000004</v>
      </c>
      <c r="H112" s="56" t="s">
        <v>125</v>
      </c>
      <c r="I112" s="59" t="s">
        <v>132</v>
      </c>
      <c r="J112" s="57" t="s">
        <v>57</v>
      </c>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6" t="str" cm="1">
        <f t="array" ref="BC112">_xlfn.TEXTJOIN(", ", TRUE, IF(J112:AP113="P", $J$3:$AP$3, ""))</f>
        <v>Pennatula phosphorea</v>
      </c>
      <c r="BD112" s="44" t="s">
        <v>58</v>
      </c>
      <c r="BE112" s="44" t="s">
        <v>58</v>
      </c>
      <c r="BF112" s="44" t="s">
        <v>58</v>
      </c>
      <c r="BG112" s="44" t="s">
        <v>58</v>
      </c>
      <c r="BH112" s="44" t="s">
        <v>58</v>
      </c>
      <c r="BI112" s="56" t="s">
        <v>119</v>
      </c>
      <c r="BJ112" s="56" t="s">
        <v>150</v>
      </c>
      <c r="BK112" s="56" t="s">
        <v>60</v>
      </c>
    </row>
    <row r="113" spans="1:63" ht="10.15" customHeight="1" x14ac:dyDescent="0.25">
      <c r="A113" s="60"/>
      <c r="B113" s="6">
        <f t="shared" si="5"/>
        <v>45166</v>
      </c>
      <c r="C113" s="7">
        <v>0.22844907407407408</v>
      </c>
      <c r="D113" s="30">
        <v>392020.4632</v>
      </c>
      <c r="E113" s="30">
        <v>6352680.7879999997</v>
      </c>
      <c r="F113" s="58"/>
      <c r="G113" s="8">
        <v>83.241</v>
      </c>
      <c r="H113" s="56"/>
      <c r="I113" s="59"/>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6"/>
      <c r="BD113" s="44"/>
      <c r="BE113" s="44"/>
      <c r="BF113" s="44"/>
      <c r="BG113" s="44"/>
      <c r="BH113" s="44"/>
      <c r="BI113" s="56"/>
      <c r="BJ113" s="56"/>
      <c r="BK113" s="56"/>
    </row>
    <row r="114" spans="1:63" ht="10.15" customHeight="1" x14ac:dyDescent="0.25">
      <c r="A114" s="60"/>
      <c r="B114" s="6">
        <f t="shared" si="5"/>
        <v>45166</v>
      </c>
      <c r="C114" s="7">
        <f>C113</f>
        <v>0.22844907407407408</v>
      </c>
      <c r="D114" s="30">
        <v>392020.4632</v>
      </c>
      <c r="E114" s="30">
        <v>6352680.7879999997</v>
      </c>
      <c r="F114" s="58">
        <f>IF(D114="","",SQRT((D115-D114)^2+(E115-E114)^2))</f>
        <v>3.9856811523812854</v>
      </c>
      <c r="G114" s="8">
        <v>83.241</v>
      </c>
      <c r="H114" s="56" t="s">
        <v>126</v>
      </c>
      <c r="I114" s="59" t="s">
        <v>133</v>
      </c>
      <c r="J114" s="57" t="s">
        <v>57</v>
      </c>
      <c r="K114" s="57" t="s">
        <v>57</v>
      </c>
      <c r="L114" s="57"/>
      <c r="M114" s="57"/>
      <c r="N114" s="57"/>
      <c r="O114" s="57"/>
      <c r="P114" s="57"/>
      <c r="Q114" s="57"/>
      <c r="R114" s="57"/>
      <c r="S114" s="57"/>
      <c r="T114" s="57"/>
      <c r="U114" s="57"/>
      <c r="V114" s="57"/>
      <c r="W114" s="57"/>
      <c r="X114" s="57" t="s">
        <v>57</v>
      </c>
      <c r="Y114" s="57"/>
      <c r="Z114" s="57" t="s">
        <v>57</v>
      </c>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6" t="str" cm="1">
        <f t="array" ref="BC114">_xlfn.TEXTJOIN(", ", TRUE, IF(J114:AP115="P", $J$3:$AP$3, ""))</f>
        <v>Pennatula phosphorea, Pagurus sp, Asteroidea, Echinus esculentus</v>
      </c>
      <c r="BD114" s="44" t="s">
        <v>58</v>
      </c>
      <c r="BE114" s="44" t="s">
        <v>58</v>
      </c>
      <c r="BF114" s="44" t="s">
        <v>58</v>
      </c>
      <c r="BG114" s="44" t="s">
        <v>58</v>
      </c>
      <c r="BH114" s="44" t="s">
        <v>58</v>
      </c>
      <c r="BI114" s="56" t="s">
        <v>62</v>
      </c>
      <c r="BJ114" s="56" t="s">
        <v>151</v>
      </c>
      <c r="BK114" s="56" t="s">
        <v>60</v>
      </c>
    </row>
    <row r="115" spans="1:63" ht="10.15" customHeight="1" x14ac:dyDescent="0.25">
      <c r="A115" s="60"/>
      <c r="B115" s="6">
        <f t="shared" si="5"/>
        <v>45166</v>
      </c>
      <c r="C115" s="7">
        <v>0.22862268518518516</v>
      </c>
      <c r="D115" s="30">
        <v>392023.47369999997</v>
      </c>
      <c r="E115" s="30">
        <v>6352678.176</v>
      </c>
      <c r="F115" s="58"/>
      <c r="G115" s="8">
        <v>83.12</v>
      </c>
      <c r="H115" s="56"/>
      <c r="I115" s="59"/>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6"/>
      <c r="BD115" s="44"/>
      <c r="BE115" s="44"/>
      <c r="BF115" s="44"/>
      <c r="BG115" s="44"/>
      <c r="BH115" s="44"/>
      <c r="BI115" s="56"/>
      <c r="BJ115" s="56"/>
      <c r="BK115" s="56"/>
    </row>
    <row r="116" spans="1:63" ht="10.15" customHeight="1" x14ac:dyDescent="0.25">
      <c r="A116" s="60"/>
      <c r="B116" s="6">
        <f t="shared" si="5"/>
        <v>45166</v>
      </c>
      <c r="C116" s="7">
        <f>C115</f>
        <v>0.22862268518518516</v>
      </c>
      <c r="D116" s="30">
        <v>392023.47369999997</v>
      </c>
      <c r="E116" s="30">
        <v>6352678.176</v>
      </c>
      <c r="F116" s="58">
        <f>IF(D116="","",SQRT((D117-D116)^2+(E117-E116)^2))</f>
        <v>100.47781758554405</v>
      </c>
      <c r="G116" s="8">
        <v>83.12</v>
      </c>
      <c r="H116" s="56" t="s">
        <v>125</v>
      </c>
      <c r="I116" s="59" t="s">
        <v>74</v>
      </c>
      <c r="J116" s="57"/>
      <c r="K116" s="57"/>
      <c r="L116" s="57"/>
      <c r="M116" s="57"/>
      <c r="N116" s="57"/>
      <c r="O116" s="57"/>
      <c r="P116" s="57"/>
      <c r="Q116" s="57"/>
      <c r="R116" s="57"/>
      <c r="S116" s="57"/>
      <c r="T116" s="57"/>
      <c r="U116" s="57"/>
      <c r="V116" s="57"/>
      <c r="W116" s="57"/>
      <c r="X116" s="57"/>
      <c r="Y116" s="57"/>
      <c r="Z116" s="57"/>
      <c r="AA116" s="57"/>
      <c r="AB116" s="57" t="s">
        <v>57</v>
      </c>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6" t="str" cm="1">
        <f t="array" ref="BC116">_xlfn.TEXTJOIN(", ", TRUE, IF(J116:AP117="P", $J$3:$AP$3, ""))</f>
        <v>Hydrozoan</v>
      </c>
      <c r="BD116" s="44" t="s">
        <v>58</v>
      </c>
      <c r="BE116" s="44" t="s">
        <v>58</v>
      </c>
      <c r="BF116" s="44" t="s">
        <v>58</v>
      </c>
      <c r="BG116" s="44" t="s">
        <v>58</v>
      </c>
      <c r="BH116" s="44" t="s">
        <v>58</v>
      </c>
      <c r="BI116" s="56" t="s">
        <v>119</v>
      </c>
      <c r="BJ116" s="56" t="s">
        <v>150</v>
      </c>
      <c r="BK116" s="56" t="s">
        <v>60</v>
      </c>
    </row>
    <row r="117" spans="1:63" ht="10.15" customHeight="1" x14ac:dyDescent="0.25">
      <c r="A117" s="60"/>
      <c r="B117" s="6">
        <f t="shared" si="5"/>
        <v>45166</v>
      </c>
      <c r="C117" s="7">
        <v>0.2330439814814815</v>
      </c>
      <c r="D117" s="30">
        <v>392104.82610000001</v>
      </c>
      <c r="E117" s="30">
        <v>6352619.2050000001</v>
      </c>
      <c r="F117" s="58"/>
      <c r="G117" s="8">
        <v>83.316999999999993</v>
      </c>
      <c r="H117" s="56"/>
      <c r="I117" s="59"/>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6"/>
      <c r="BD117" s="44"/>
      <c r="BE117" s="44"/>
      <c r="BF117" s="44"/>
      <c r="BG117" s="44"/>
      <c r="BH117" s="44"/>
      <c r="BI117" s="56"/>
      <c r="BJ117" s="56"/>
      <c r="BK117" s="56"/>
    </row>
    <row r="118" spans="1:63" ht="10.15" customHeight="1" x14ac:dyDescent="0.25">
      <c r="A118" s="60"/>
      <c r="B118" s="6">
        <f>B117</f>
        <v>45166</v>
      </c>
      <c r="C118" s="7">
        <f>C117</f>
        <v>0.2330439814814815</v>
      </c>
      <c r="D118" s="30">
        <v>392104.82610000001</v>
      </c>
      <c r="E118" s="30">
        <v>6352619.2050000001</v>
      </c>
      <c r="F118" s="58">
        <f>IF(D118="","",SQRT((D119-D118)^2+(E119-E118)^2))</f>
        <v>5.1050991177252252</v>
      </c>
      <c r="G118" s="8">
        <v>83.316999999999993</v>
      </c>
      <c r="H118" s="56" t="s">
        <v>134</v>
      </c>
      <c r="I118" s="59" t="s">
        <v>171</v>
      </c>
      <c r="J118" s="57" t="s">
        <v>57</v>
      </c>
      <c r="K118" s="57"/>
      <c r="L118" s="57"/>
      <c r="M118" s="57"/>
      <c r="N118" s="57"/>
      <c r="O118" s="57"/>
      <c r="P118" s="57"/>
      <c r="Q118" s="57"/>
      <c r="R118" s="57"/>
      <c r="S118" s="57"/>
      <c r="T118" s="57"/>
      <c r="U118" s="57"/>
      <c r="V118" s="57"/>
      <c r="W118" s="57"/>
      <c r="X118" s="57"/>
      <c r="Y118" s="57"/>
      <c r="Z118" s="57"/>
      <c r="AA118" s="57" t="s">
        <v>57</v>
      </c>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6" t="str" cm="1">
        <f t="array" ref="BC118">_xlfn.TEXTJOIN(", ", TRUE, IF(J118:AP119="P", $J$3:$AP$3, ""))</f>
        <v>Pennatula phosphorea, Melanogrammus aeglefinus</v>
      </c>
      <c r="BD118" s="44" t="s">
        <v>58</v>
      </c>
      <c r="BE118" s="44" t="s">
        <v>58</v>
      </c>
      <c r="BF118" s="44" t="s">
        <v>58</v>
      </c>
      <c r="BG118" s="44" t="s">
        <v>58</v>
      </c>
      <c r="BH118" s="44" t="s">
        <v>58</v>
      </c>
      <c r="BI118" s="56" t="s">
        <v>62</v>
      </c>
      <c r="BJ118" s="56" t="s">
        <v>151</v>
      </c>
      <c r="BK118" s="56" t="s">
        <v>60</v>
      </c>
    </row>
    <row r="119" spans="1:63" ht="10.15" customHeight="1" x14ac:dyDescent="0.25">
      <c r="A119" s="60"/>
      <c r="B119" s="6">
        <f t="shared" ref="B119:B125" si="6">B118</f>
        <v>45166</v>
      </c>
      <c r="C119" s="7">
        <v>0.23327546296296298</v>
      </c>
      <c r="D119" s="30">
        <v>392109.22009999998</v>
      </c>
      <c r="E119" s="30">
        <v>6352616.6059999997</v>
      </c>
      <c r="F119" s="58"/>
      <c r="G119" s="8">
        <v>83.581999999999994</v>
      </c>
      <c r="H119" s="56"/>
      <c r="I119" s="59"/>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6"/>
      <c r="BD119" s="44"/>
      <c r="BE119" s="44"/>
      <c r="BF119" s="44"/>
      <c r="BG119" s="44"/>
      <c r="BH119" s="44"/>
      <c r="BI119" s="56"/>
      <c r="BJ119" s="56"/>
      <c r="BK119" s="56"/>
    </row>
    <row r="120" spans="1:63" ht="10.15" customHeight="1" x14ac:dyDescent="0.25">
      <c r="A120" s="60"/>
      <c r="B120" s="6">
        <f t="shared" si="6"/>
        <v>45166</v>
      </c>
      <c r="C120" s="7">
        <f>C119</f>
        <v>0.23327546296296298</v>
      </c>
      <c r="D120" s="30">
        <v>392109.22009999998</v>
      </c>
      <c r="E120" s="30">
        <v>6352616.6059999997</v>
      </c>
      <c r="F120" s="58">
        <f>IF(D120="","",SQRT((D121-D120)^2+(E121-E120)^2))</f>
        <v>3.7032662083562333</v>
      </c>
      <c r="G120" s="8">
        <v>83.581999999999994</v>
      </c>
      <c r="H120" s="56" t="s">
        <v>125</v>
      </c>
      <c r="I120" s="59"/>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6" t="str" cm="1">
        <f t="array" ref="BC120">_xlfn.TEXTJOIN(", ", TRUE, IF(J120:AP121="P", $J$3:$AP$3, ""))</f>
        <v/>
      </c>
      <c r="BD120" s="44" t="s">
        <v>58</v>
      </c>
      <c r="BE120" s="44" t="s">
        <v>58</v>
      </c>
      <c r="BF120" s="44" t="s">
        <v>58</v>
      </c>
      <c r="BG120" s="44" t="s">
        <v>58</v>
      </c>
      <c r="BH120" s="44" t="s">
        <v>58</v>
      </c>
      <c r="BI120" s="56" t="s">
        <v>119</v>
      </c>
      <c r="BJ120" s="56" t="s">
        <v>150</v>
      </c>
      <c r="BK120" s="56" t="s">
        <v>60</v>
      </c>
    </row>
    <row r="121" spans="1:63" ht="10.15" customHeight="1" x14ac:dyDescent="0.25">
      <c r="A121" s="60"/>
      <c r="B121" s="6">
        <f t="shared" si="6"/>
        <v>45166</v>
      </c>
      <c r="C121" s="7">
        <v>0.23341435185185186</v>
      </c>
      <c r="D121" s="30">
        <v>392112.23320000002</v>
      </c>
      <c r="E121" s="30">
        <v>6352614.4529999997</v>
      </c>
      <c r="F121" s="58"/>
      <c r="G121" s="8">
        <v>83.302999999999997</v>
      </c>
      <c r="H121" s="56"/>
      <c r="I121" s="59"/>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6"/>
      <c r="BD121" s="44"/>
      <c r="BE121" s="44"/>
      <c r="BF121" s="44"/>
      <c r="BG121" s="44"/>
      <c r="BH121" s="44"/>
      <c r="BI121" s="56"/>
      <c r="BJ121" s="56"/>
      <c r="BK121" s="56"/>
    </row>
    <row r="122" spans="1:63" ht="10.15" customHeight="1" x14ac:dyDescent="0.25">
      <c r="A122" s="60"/>
      <c r="B122" s="6">
        <f t="shared" si="6"/>
        <v>45166</v>
      </c>
      <c r="C122" s="7">
        <f>C121</f>
        <v>0.23341435185185186</v>
      </c>
      <c r="D122" s="30">
        <v>392112.23320000002</v>
      </c>
      <c r="E122" s="30">
        <v>6352614.4529999997</v>
      </c>
      <c r="F122" s="58">
        <f>IF(D122="","",SQRT((D123-D122)^2+(E123-E122)^2))</f>
        <v>2.7978042121732192</v>
      </c>
      <c r="G122" s="8">
        <v>83.302999999999997</v>
      </c>
      <c r="H122" s="56" t="s">
        <v>134</v>
      </c>
      <c r="I122" s="59" t="s">
        <v>133</v>
      </c>
      <c r="J122" s="57" t="s">
        <v>57</v>
      </c>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6" t="str" cm="1">
        <f t="array" ref="BC122">_xlfn.TEXTJOIN(", ", TRUE, IF(J122:AP123="P", $J$3:$AP$3, ""))</f>
        <v>Pennatula phosphorea</v>
      </c>
      <c r="BD122" s="44" t="s">
        <v>58</v>
      </c>
      <c r="BE122" s="44" t="s">
        <v>58</v>
      </c>
      <c r="BF122" s="44" t="s">
        <v>58</v>
      </c>
      <c r="BG122" s="44" t="s">
        <v>58</v>
      </c>
      <c r="BH122" s="44" t="s">
        <v>58</v>
      </c>
      <c r="BI122" s="56" t="s">
        <v>62</v>
      </c>
      <c r="BJ122" s="56" t="s">
        <v>151</v>
      </c>
      <c r="BK122" s="56" t="s">
        <v>60</v>
      </c>
    </row>
    <row r="123" spans="1:63" ht="10.15" customHeight="1" x14ac:dyDescent="0.25">
      <c r="A123" s="60"/>
      <c r="B123" s="6">
        <f t="shared" si="6"/>
        <v>45166</v>
      </c>
      <c r="C123" s="7">
        <v>0.23358796296296294</v>
      </c>
      <c r="D123" s="30">
        <v>392114.83529999998</v>
      </c>
      <c r="E123" s="30">
        <v>6352613.4249999998</v>
      </c>
      <c r="F123" s="58"/>
      <c r="G123" s="8">
        <v>83.453000000000003</v>
      </c>
      <c r="H123" s="56"/>
      <c r="I123" s="59"/>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6"/>
      <c r="BD123" s="44"/>
      <c r="BE123" s="44"/>
      <c r="BF123" s="44"/>
      <c r="BG123" s="44"/>
      <c r="BH123" s="44"/>
      <c r="BI123" s="56"/>
      <c r="BJ123" s="56"/>
      <c r="BK123" s="56"/>
    </row>
    <row r="124" spans="1:63" ht="10.15" customHeight="1" x14ac:dyDescent="0.25">
      <c r="A124" s="60"/>
      <c r="B124" s="6">
        <f t="shared" si="6"/>
        <v>45166</v>
      </c>
      <c r="C124" s="7">
        <f>C123</f>
        <v>0.23358796296296294</v>
      </c>
      <c r="D124" s="30">
        <v>392114.83529999998</v>
      </c>
      <c r="E124" s="30">
        <v>6352613.4249999998</v>
      </c>
      <c r="F124" s="58">
        <f>IF(D124="","",SQRT((D125-D124)^2+(E125-E124)^2))</f>
        <v>76.898751395812056</v>
      </c>
      <c r="G124" s="8">
        <v>83.453000000000003</v>
      </c>
      <c r="H124" s="56" t="s">
        <v>125</v>
      </c>
      <c r="I124" s="59"/>
      <c r="J124" s="57" t="s">
        <v>57</v>
      </c>
      <c r="K124" s="57" t="s">
        <v>57</v>
      </c>
      <c r="L124" s="57"/>
      <c r="M124" s="57"/>
      <c r="N124" s="57"/>
      <c r="O124" s="57"/>
      <c r="P124" s="57"/>
      <c r="Q124" s="57"/>
      <c r="R124" s="57"/>
      <c r="S124" s="57" t="s">
        <v>57</v>
      </c>
      <c r="T124" s="57"/>
      <c r="U124" s="57"/>
      <c r="V124" s="57"/>
      <c r="W124" s="57"/>
      <c r="X124" s="57"/>
      <c r="Y124" s="57"/>
      <c r="Z124" s="57"/>
      <c r="AA124" s="57" t="s">
        <v>57</v>
      </c>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6" t="str" cm="1">
        <f t="array" ref="BC124">_xlfn.TEXTJOIN(", ", TRUE, IF(J124:AP125="P", $J$3:$AP$3, ""))</f>
        <v>Pennatula phosphorea, Pagurus sp, Actinopterygii, Melanogrammus aeglefinus</v>
      </c>
      <c r="BD124" s="44" t="s">
        <v>58</v>
      </c>
      <c r="BE124" s="44" t="s">
        <v>58</v>
      </c>
      <c r="BF124" s="44" t="s">
        <v>58</v>
      </c>
      <c r="BG124" s="44" t="s">
        <v>58</v>
      </c>
      <c r="BH124" s="44" t="s">
        <v>58</v>
      </c>
      <c r="BI124" s="56" t="s">
        <v>119</v>
      </c>
      <c r="BJ124" s="56" t="s">
        <v>150</v>
      </c>
      <c r="BK124" s="56" t="s">
        <v>60</v>
      </c>
    </row>
    <row r="125" spans="1:63" ht="10.9" customHeight="1" thickBot="1" x14ac:dyDescent="0.3">
      <c r="A125" s="49"/>
      <c r="B125" s="6">
        <f t="shared" si="6"/>
        <v>45166</v>
      </c>
      <c r="C125" s="7">
        <v>0.23697916666666666</v>
      </c>
      <c r="D125" s="30">
        <v>392175.96179999999</v>
      </c>
      <c r="E125" s="30">
        <v>6352566.767</v>
      </c>
      <c r="F125" s="51"/>
      <c r="G125" s="8">
        <v>83.305999999999997</v>
      </c>
      <c r="H125" s="43"/>
      <c r="I125" s="53"/>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3"/>
      <c r="BD125" s="45"/>
      <c r="BE125" s="45"/>
      <c r="BF125" s="45"/>
      <c r="BG125" s="45"/>
      <c r="BH125" s="45"/>
      <c r="BI125" s="43"/>
      <c r="BJ125" s="43"/>
      <c r="BK125" s="43"/>
    </row>
    <row r="126" spans="1:63" s="5" customFormat="1" ht="11.25" customHeight="1" x14ac:dyDescent="0.25">
      <c r="A126" s="48" t="s">
        <v>135</v>
      </c>
      <c r="B126" s="2">
        <v>45166</v>
      </c>
      <c r="C126" s="3">
        <v>0.1077199074074074</v>
      </c>
      <c r="D126" s="29">
        <v>393857.0858</v>
      </c>
      <c r="E126" s="29">
        <v>6351156.8370000003</v>
      </c>
      <c r="F126" s="50">
        <f>IF(D126="","",SQRT((D127-D126)^2+(E127-E126)^2))</f>
        <v>320.09892203877962</v>
      </c>
      <c r="G126" s="4">
        <v>84.74</v>
      </c>
      <c r="H126" s="42" t="s">
        <v>136</v>
      </c>
      <c r="I126" s="52" t="s">
        <v>137</v>
      </c>
      <c r="J126" s="46" t="s">
        <v>57</v>
      </c>
      <c r="K126" s="46" t="s">
        <v>57</v>
      </c>
      <c r="L126" s="46"/>
      <c r="M126" s="46"/>
      <c r="N126" s="46" t="s">
        <v>57</v>
      </c>
      <c r="O126" s="46"/>
      <c r="P126" s="46"/>
      <c r="Q126" s="46"/>
      <c r="R126" s="46"/>
      <c r="S126" s="46"/>
      <c r="T126" s="46"/>
      <c r="U126" s="46"/>
      <c r="V126" s="46"/>
      <c r="W126" s="46"/>
      <c r="X126" s="46" t="s">
        <v>57</v>
      </c>
      <c r="Y126" s="46" t="s">
        <v>57</v>
      </c>
      <c r="Z126" s="46"/>
      <c r="AA126" s="46"/>
      <c r="AB126" s="46" t="s">
        <v>57</v>
      </c>
      <c r="AC126" s="46"/>
      <c r="AD126" s="46"/>
      <c r="AE126" s="46"/>
      <c r="AF126" s="46"/>
      <c r="AG126" s="46" t="s">
        <v>57</v>
      </c>
      <c r="AH126" s="46"/>
      <c r="AI126" s="46"/>
      <c r="AJ126" s="46"/>
      <c r="AK126" s="46" t="s">
        <v>57</v>
      </c>
      <c r="AL126" s="46"/>
      <c r="AM126" s="46"/>
      <c r="AN126" s="46"/>
      <c r="AO126" s="46" t="s">
        <v>55</v>
      </c>
      <c r="AP126" s="46"/>
      <c r="AQ126" s="46"/>
      <c r="AR126" s="46"/>
      <c r="AS126" s="46"/>
      <c r="AT126" s="46"/>
      <c r="AU126" s="46" t="s">
        <v>55</v>
      </c>
      <c r="AV126" s="46"/>
      <c r="AW126" s="46"/>
      <c r="AX126" s="46"/>
      <c r="AY126" s="46"/>
      <c r="AZ126" s="46"/>
      <c r="BA126" s="46"/>
      <c r="BB126" s="46"/>
      <c r="BC126" s="42" t="str" cm="1">
        <f t="array" ref="BC126">_xlfn.TEXTJOIN(", ", TRUE, IF(J126:AP127="P", $J$3:$AP$3, ""))</f>
        <v>Pennatula phosphorea, Pagurus sp, Actinaria, Asteroidea, Hydrozoan turf, Hydrozoan, Hyalinoecia, Synarachnactis lloydii , Gracilechinus acutus</v>
      </c>
      <c r="BD126" s="44" t="s">
        <v>58</v>
      </c>
      <c r="BE126" s="44" t="s">
        <v>58</v>
      </c>
      <c r="BF126" s="44" t="s">
        <v>58</v>
      </c>
      <c r="BG126" s="44" t="s">
        <v>58</v>
      </c>
      <c r="BH126" s="44" t="s">
        <v>58</v>
      </c>
      <c r="BI126" s="42" t="s">
        <v>119</v>
      </c>
      <c r="BJ126" s="42" t="s">
        <v>150</v>
      </c>
      <c r="BK126" s="42" t="s">
        <v>60</v>
      </c>
    </row>
    <row r="127" spans="1:63" s="21" customFormat="1" ht="10.9" customHeight="1" thickBot="1" x14ac:dyDescent="0.3">
      <c r="A127" s="49"/>
      <c r="B127" s="18">
        <v>45166</v>
      </c>
      <c r="C127" s="19">
        <v>0.12416666666666666</v>
      </c>
      <c r="D127" s="33">
        <v>393613.6716</v>
      </c>
      <c r="E127" s="33">
        <v>6351364.7139999997</v>
      </c>
      <c r="F127" s="51"/>
      <c r="G127" s="20">
        <v>85.028999999999996</v>
      </c>
      <c r="H127" s="43"/>
      <c r="I127" s="53"/>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3"/>
      <c r="BD127" s="45"/>
      <c r="BE127" s="45"/>
      <c r="BF127" s="45"/>
      <c r="BG127" s="45"/>
      <c r="BH127" s="45"/>
      <c r="BI127" s="43"/>
      <c r="BJ127" s="43"/>
      <c r="BK127" s="43"/>
    </row>
    <row r="128" spans="1:63" s="5" customFormat="1" ht="10.15" customHeight="1" x14ac:dyDescent="0.25">
      <c r="A128" s="48" t="s">
        <v>138</v>
      </c>
      <c r="B128" s="2">
        <f>B127</f>
        <v>45166</v>
      </c>
      <c r="C128" s="3">
        <v>7.6354166666666667E-2</v>
      </c>
      <c r="D128" s="29">
        <v>395004.38290000003</v>
      </c>
      <c r="E128" s="29">
        <v>6350227.1040000003</v>
      </c>
      <c r="F128" s="50">
        <f>IF(D128="","",SQRT((D129-D128)^2+(E129-E128)^2))</f>
        <v>302.73796505070845</v>
      </c>
      <c r="G128" s="4">
        <v>85.09</v>
      </c>
      <c r="H128" s="42" t="s">
        <v>125</v>
      </c>
      <c r="I128" s="52"/>
      <c r="J128" s="46" t="s">
        <v>57</v>
      </c>
      <c r="K128" s="46"/>
      <c r="L128" s="46"/>
      <c r="M128" s="46"/>
      <c r="N128" s="46" t="s">
        <v>57</v>
      </c>
      <c r="O128" s="54"/>
      <c r="P128" s="54"/>
      <c r="Q128" s="54" t="s">
        <v>57</v>
      </c>
      <c r="R128" s="54" t="s">
        <v>55</v>
      </c>
      <c r="S128" s="54"/>
      <c r="T128" s="54"/>
      <c r="U128" s="54" t="s">
        <v>57</v>
      </c>
      <c r="V128" s="54"/>
      <c r="W128" s="54"/>
      <c r="X128" s="54"/>
      <c r="Y128" s="54"/>
      <c r="Z128" s="54"/>
      <c r="AA128" s="54" t="s">
        <v>57</v>
      </c>
      <c r="AB128" s="54" t="s">
        <v>57</v>
      </c>
      <c r="AC128" s="54"/>
      <c r="AD128" s="54"/>
      <c r="AE128" s="54"/>
      <c r="AF128" s="54"/>
      <c r="AG128" s="54" t="s">
        <v>57</v>
      </c>
      <c r="AH128" s="54" t="s">
        <v>57</v>
      </c>
      <c r="AI128" s="54"/>
      <c r="AJ128" s="54"/>
      <c r="AK128" s="54" t="s">
        <v>55</v>
      </c>
      <c r="AL128" s="46"/>
      <c r="AM128" s="46"/>
      <c r="AN128" s="46"/>
      <c r="AO128" s="46" t="s">
        <v>55</v>
      </c>
      <c r="AP128" s="46"/>
      <c r="AQ128" s="46"/>
      <c r="AR128" s="46"/>
      <c r="AS128" s="46"/>
      <c r="AT128" s="46"/>
      <c r="AU128" s="46"/>
      <c r="AV128" s="46"/>
      <c r="AW128" s="46"/>
      <c r="AX128" s="46"/>
      <c r="AY128" s="46"/>
      <c r="AZ128" s="46"/>
      <c r="BA128" s="46"/>
      <c r="BB128" s="46"/>
      <c r="BC128" s="42" t="str" cm="1">
        <f t="array" ref="BC128">_xlfn.TEXTJOIN(", ", TRUE, IF(J128:AP129="P", $J$3:$AP$3, ""))</f>
        <v>Pennatula phosphorea, Actinaria, Gadoid fish, Brachyura, buccinum undatum, Melanogrammus aeglefinus, Hydrozoan, Hyalinoecia, Funiculina quadrangularis, Synarachnactis lloydii , Gracilechinus acutus</v>
      </c>
      <c r="BD128" s="44" t="s">
        <v>58</v>
      </c>
      <c r="BE128" s="44" t="s">
        <v>58</v>
      </c>
      <c r="BF128" s="44" t="s">
        <v>58</v>
      </c>
      <c r="BG128" s="44" t="s">
        <v>58</v>
      </c>
      <c r="BH128" s="44" t="s">
        <v>58</v>
      </c>
      <c r="BI128" s="42" t="s">
        <v>119</v>
      </c>
      <c r="BJ128" s="42" t="s">
        <v>150</v>
      </c>
      <c r="BK128" s="42" t="s">
        <v>60</v>
      </c>
    </row>
    <row r="129" spans="1:63" s="21" customFormat="1" ht="10.9" customHeight="1" thickBot="1" x14ac:dyDescent="0.3">
      <c r="A129" s="49"/>
      <c r="B129" s="18">
        <f>B128</f>
        <v>45166</v>
      </c>
      <c r="C129" s="19">
        <v>8.9918981481481475E-2</v>
      </c>
      <c r="D129" s="33">
        <v>394769.84610000002</v>
      </c>
      <c r="E129" s="33">
        <v>6350418.5269999998</v>
      </c>
      <c r="F129" s="51"/>
      <c r="G129" s="20">
        <v>84.819000000000003</v>
      </c>
      <c r="H129" s="43"/>
      <c r="I129" s="53"/>
      <c r="J129" s="47"/>
      <c r="K129" s="47"/>
      <c r="L129" s="47"/>
      <c r="M129" s="47"/>
      <c r="N129" s="47"/>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47"/>
      <c r="AM129" s="47"/>
      <c r="AN129" s="47"/>
      <c r="AO129" s="47"/>
      <c r="AP129" s="47"/>
      <c r="AQ129" s="47"/>
      <c r="AR129" s="47"/>
      <c r="AS129" s="47"/>
      <c r="AT129" s="47"/>
      <c r="AU129" s="47"/>
      <c r="AV129" s="47"/>
      <c r="AW129" s="47"/>
      <c r="AX129" s="47"/>
      <c r="AY129" s="47"/>
      <c r="AZ129" s="47"/>
      <c r="BA129" s="47"/>
      <c r="BB129" s="47"/>
      <c r="BC129" s="43"/>
      <c r="BD129" s="45"/>
      <c r="BE129" s="45"/>
      <c r="BF129" s="45"/>
      <c r="BG129" s="45"/>
      <c r="BH129" s="45"/>
      <c r="BI129" s="43"/>
      <c r="BJ129" s="43"/>
      <c r="BK129" s="43"/>
    </row>
    <row r="130" spans="1:63" s="5" customFormat="1" ht="10.15" customHeight="1" x14ac:dyDescent="0.25">
      <c r="A130" s="48" t="s">
        <v>139</v>
      </c>
      <c r="B130" s="2">
        <f>B129</f>
        <v>45166</v>
      </c>
      <c r="C130" s="3">
        <v>2.4884259259259259E-2</v>
      </c>
      <c r="D130" s="29">
        <v>397472.95809999999</v>
      </c>
      <c r="E130" s="29">
        <v>6347931.3020000001</v>
      </c>
      <c r="F130" s="50">
        <f>IF(D130="","",SQRT((D131-D130)^2+(E131-E130)^2))</f>
        <v>321.08797160512609</v>
      </c>
      <c r="G130" s="4">
        <v>84.77</v>
      </c>
      <c r="H130" s="42" t="s">
        <v>140</v>
      </c>
      <c r="I130" s="52" t="s">
        <v>172</v>
      </c>
      <c r="J130" s="46"/>
      <c r="K130" s="46"/>
      <c r="L130" s="46"/>
      <c r="M130" s="46"/>
      <c r="N130" s="46"/>
      <c r="O130" s="46" t="s">
        <v>57</v>
      </c>
      <c r="P130" s="46"/>
      <c r="Q130" s="46"/>
      <c r="R130" s="46"/>
      <c r="S130" s="46" t="s">
        <v>57</v>
      </c>
      <c r="T130" s="46"/>
      <c r="U130" s="46"/>
      <c r="V130" s="46"/>
      <c r="W130" s="46"/>
      <c r="X130" s="46"/>
      <c r="Y130" s="46"/>
      <c r="Z130" s="46"/>
      <c r="AA130" s="46" t="s">
        <v>57</v>
      </c>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2" t="str" cm="1">
        <f t="array" ref="BC130">_xlfn.TEXTJOIN(", ", TRUE, IF(J130:AP131="P", $J$3:$AP$3, ""))</f>
        <v>Pleuronectiformes, Actinopterygii, Melanogrammus aeglefinus</v>
      </c>
      <c r="BD130" s="44" t="s">
        <v>58</v>
      </c>
      <c r="BE130" s="44" t="s">
        <v>58</v>
      </c>
      <c r="BF130" s="44" t="s">
        <v>58</v>
      </c>
      <c r="BG130" s="44" t="s">
        <v>58</v>
      </c>
      <c r="BH130" s="44" t="s">
        <v>58</v>
      </c>
      <c r="BI130" s="42" t="s">
        <v>119</v>
      </c>
      <c r="BJ130" s="42" t="s">
        <v>150</v>
      </c>
      <c r="BK130" s="42" t="s">
        <v>60</v>
      </c>
    </row>
    <row r="131" spans="1:63" s="21" customFormat="1" ht="10.9" customHeight="1" thickBot="1" x14ac:dyDescent="0.3">
      <c r="A131" s="49"/>
      <c r="B131" s="18">
        <f>B130</f>
        <v>45166</v>
      </c>
      <c r="C131" s="19">
        <v>4.2037037037037039E-2</v>
      </c>
      <c r="D131" s="33">
        <v>397328.58620000002</v>
      </c>
      <c r="E131" s="33">
        <v>6348218.102</v>
      </c>
      <c r="F131" s="51"/>
      <c r="G131" s="20">
        <v>84.784000000000006</v>
      </c>
      <c r="H131" s="43"/>
      <c r="I131" s="53"/>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3"/>
      <c r="BD131" s="45"/>
      <c r="BE131" s="45"/>
      <c r="BF131" s="45"/>
      <c r="BG131" s="45"/>
      <c r="BH131" s="45"/>
      <c r="BI131" s="43"/>
      <c r="BJ131" s="43"/>
      <c r="BK131" s="43"/>
    </row>
    <row r="132" spans="1:63" s="5" customFormat="1" ht="10.15" customHeight="1" x14ac:dyDescent="0.25">
      <c r="A132" s="48" t="s">
        <v>141</v>
      </c>
      <c r="B132" s="2">
        <v>45165</v>
      </c>
      <c r="C132" s="3">
        <v>0.92784722222222227</v>
      </c>
      <c r="D132" s="29">
        <v>399071.56760000001</v>
      </c>
      <c r="E132" s="29">
        <v>6344925.5590000004</v>
      </c>
      <c r="F132" s="50">
        <f>IF(D132="","",SQRT((D133-D132)^2+(E133-E132)^2))</f>
        <v>323.82196822946275</v>
      </c>
      <c r="G132" s="4">
        <v>88.203000000000003</v>
      </c>
      <c r="H132" s="42" t="s">
        <v>125</v>
      </c>
      <c r="I132" s="52"/>
      <c r="J132" s="46" t="s">
        <v>57</v>
      </c>
      <c r="K132" s="46" t="s">
        <v>57</v>
      </c>
      <c r="L132" s="46"/>
      <c r="M132" s="46"/>
      <c r="N132" s="46"/>
      <c r="O132" s="46" t="s">
        <v>57</v>
      </c>
      <c r="P132" s="46"/>
      <c r="Q132" s="46" t="s">
        <v>57</v>
      </c>
      <c r="R132" s="46"/>
      <c r="S132" s="46"/>
      <c r="T132" s="46"/>
      <c r="U132" s="46"/>
      <c r="V132" s="46"/>
      <c r="W132" s="46"/>
      <c r="X132" s="46"/>
      <c r="Y132" s="46"/>
      <c r="Z132" s="46"/>
      <c r="AA132" s="46" t="s">
        <v>57</v>
      </c>
      <c r="AB132" s="46"/>
      <c r="AC132" s="46"/>
      <c r="AD132" s="46"/>
      <c r="AE132" s="46"/>
      <c r="AF132" s="46"/>
      <c r="AG132" s="46" t="s">
        <v>57</v>
      </c>
      <c r="AH132" s="46" t="s">
        <v>57</v>
      </c>
      <c r="AI132" s="46"/>
      <c r="AJ132" s="46"/>
      <c r="AK132" s="46"/>
      <c r="AL132" s="46"/>
      <c r="AM132" s="46"/>
      <c r="AN132" s="46"/>
      <c r="AO132" s="46" t="s">
        <v>55</v>
      </c>
      <c r="AP132" s="46"/>
      <c r="AQ132" s="46"/>
      <c r="AR132" s="46"/>
      <c r="AS132" s="46"/>
      <c r="AT132" s="46"/>
      <c r="AU132" s="46"/>
      <c r="AV132" s="46"/>
      <c r="AW132" s="46"/>
      <c r="AX132" s="46"/>
      <c r="AY132" s="46"/>
      <c r="AZ132" s="46"/>
      <c r="BA132" s="46"/>
      <c r="BB132" s="46"/>
      <c r="BC132" s="42" t="str" cm="1">
        <f t="array" ref="BC132">_xlfn.TEXTJOIN(", ", TRUE, IF(J132:AP133="P", $J$3:$AP$3, ""))</f>
        <v>Pennatula phosphorea, Pagurus sp, Pleuronectiformes, Gadoid fish, Melanogrammus aeglefinus, Hyalinoecia, Funiculina quadrangularis, Gracilechinus acutus</v>
      </c>
      <c r="BD132" s="44" t="s">
        <v>58</v>
      </c>
      <c r="BE132" s="44" t="s">
        <v>58</v>
      </c>
      <c r="BF132" s="44" t="s">
        <v>58</v>
      </c>
      <c r="BG132" s="44" t="s">
        <v>58</v>
      </c>
      <c r="BH132" s="44" t="s">
        <v>58</v>
      </c>
      <c r="BI132" s="42" t="s">
        <v>119</v>
      </c>
      <c r="BJ132" s="42" t="s">
        <v>150</v>
      </c>
      <c r="BK132" s="42" t="s">
        <v>60</v>
      </c>
    </row>
    <row r="133" spans="1:63" s="21" customFormat="1" ht="10.9" customHeight="1" thickBot="1" x14ac:dyDescent="0.3">
      <c r="A133" s="49"/>
      <c r="B133" s="18">
        <v>45165</v>
      </c>
      <c r="C133" s="19">
        <v>0.94282407407407398</v>
      </c>
      <c r="D133" s="33">
        <v>398815.02960000001</v>
      </c>
      <c r="E133" s="33">
        <v>6345123.1670000004</v>
      </c>
      <c r="F133" s="51"/>
      <c r="G133" s="20">
        <v>87.463999999999999</v>
      </c>
      <c r="H133" s="43"/>
      <c r="I133" s="53"/>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3"/>
      <c r="BD133" s="45"/>
      <c r="BE133" s="45"/>
      <c r="BF133" s="45"/>
      <c r="BG133" s="45"/>
      <c r="BH133" s="45"/>
      <c r="BI133" s="43"/>
      <c r="BJ133" s="43"/>
      <c r="BK133" s="43"/>
    </row>
    <row r="134" spans="1:63" ht="11.25" customHeight="1" x14ac:dyDescent="0.25">
      <c r="A134" s="1"/>
      <c r="B134" s="22"/>
      <c r="C134" s="22"/>
      <c r="D134" s="22"/>
      <c r="E134" s="22"/>
      <c r="G134" s="22"/>
      <c r="BE134" s="1"/>
      <c r="BF134" s="1"/>
      <c r="BG134" s="1"/>
      <c r="BH134" s="1"/>
    </row>
    <row r="135" spans="1:63" ht="11.25" customHeight="1" x14ac:dyDescent="0.25">
      <c r="A135" s="1"/>
      <c r="B135" s="22"/>
      <c r="C135" s="22"/>
      <c r="D135" s="22"/>
      <c r="E135" s="22"/>
      <c r="G135" s="22"/>
      <c r="BE135" s="1"/>
      <c r="BF135" s="1"/>
      <c r="BG135" s="1"/>
      <c r="BH135" s="1"/>
    </row>
    <row r="136" spans="1:63" ht="11.25" customHeight="1" x14ac:dyDescent="0.25">
      <c r="A136" s="1"/>
      <c r="B136" s="22"/>
      <c r="C136" s="22"/>
      <c r="D136" s="22"/>
      <c r="E136" s="22"/>
      <c r="G136" s="22"/>
      <c r="BE136" s="1"/>
      <c r="BF136" s="1"/>
      <c r="BG136" s="1"/>
      <c r="BH136" s="1"/>
    </row>
    <row r="137" spans="1:63" ht="11.25" customHeight="1" x14ac:dyDescent="0.25">
      <c r="A137" s="1"/>
      <c r="B137" s="22"/>
      <c r="C137" s="22"/>
      <c r="D137" s="22"/>
      <c r="E137" s="22"/>
      <c r="G137" s="22"/>
      <c r="BE137" s="1"/>
      <c r="BF137" s="1"/>
      <c r="BG137" s="1"/>
      <c r="BH137" s="1"/>
    </row>
    <row r="138" spans="1:63" ht="11.25" customHeight="1" x14ac:dyDescent="0.25">
      <c r="A138" s="1"/>
      <c r="B138" s="22"/>
      <c r="C138" s="22"/>
      <c r="D138" s="22"/>
      <c r="E138" s="22"/>
      <c r="G138" s="22"/>
      <c r="BE138" s="1"/>
      <c r="BF138" s="1"/>
      <c r="BG138" s="1"/>
      <c r="BH138" s="1"/>
    </row>
    <row r="139" spans="1:63" ht="11.25" customHeight="1" x14ac:dyDescent="0.25">
      <c r="A139" s="1"/>
      <c r="B139" s="22"/>
      <c r="C139" s="22"/>
      <c r="D139" s="22"/>
      <c r="E139" s="22"/>
      <c r="G139" s="22"/>
      <c r="BE139" s="1"/>
      <c r="BF139" s="1"/>
      <c r="BG139" s="1"/>
      <c r="BH139" s="1"/>
    </row>
    <row r="140" spans="1:63" ht="11.25" customHeight="1" x14ac:dyDescent="0.25">
      <c r="A140" s="1"/>
      <c r="B140" s="22"/>
      <c r="C140" s="22"/>
      <c r="D140" s="22"/>
      <c r="E140" s="22"/>
      <c r="G140" s="22"/>
      <c r="BE140" s="1"/>
      <c r="BF140" s="1"/>
      <c r="BG140" s="1"/>
      <c r="BH140" s="1"/>
    </row>
    <row r="141" spans="1:63" ht="12" customHeight="1" x14ac:dyDescent="0.25">
      <c r="A141" s="1"/>
      <c r="B141" s="22"/>
      <c r="C141" s="22"/>
      <c r="D141" s="22"/>
      <c r="E141" s="22"/>
      <c r="G141" s="22"/>
      <c r="BE141" s="1"/>
      <c r="BF141" s="1"/>
      <c r="BG141" s="1"/>
      <c r="BH141" s="1"/>
    </row>
    <row r="142" spans="1:63" x14ac:dyDescent="0.25">
      <c r="A142" s="1"/>
      <c r="B142" s="22"/>
      <c r="C142" s="22"/>
      <c r="D142" s="22"/>
      <c r="E142" s="22"/>
      <c r="G142" s="22"/>
      <c r="BE142" s="1"/>
      <c r="BF142" s="1"/>
      <c r="BG142" s="1"/>
      <c r="BH142" s="1"/>
    </row>
    <row r="143" spans="1:63" x14ac:dyDescent="0.25">
      <c r="A143" s="1"/>
      <c r="B143" s="22"/>
      <c r="C143" s="22"/>
      <c r="D143" s="22"/>
      <c r="E143" s="22"/>
      <c r="G143" s="22"/>
      <c r="BE143" s="1"/>
      <c r="BF143" s="1"/>
      <c r="BG143" s="1"/>
      <c r="BH143" s="1"/>
    </row>
    <row r="144" spans="1:63" x14ac:dyDescent="0.25">
      <c r="A144" s="1"/>
      <c r="B144" s="22"/>
      <c r="C144" s="22"/>
      <c r="D144" s="22"/>
      <c r="E144" s="22"/>
      <c r="G144" s="22"/>
      <c r="BE144" s="1"/>
      <c r="BF144" s="1"/>
      <c r="BG144" s="1"/>
      <c r="BH144" s="1"/>
    </row>
    <row r="145" spans="1:60" x14ac:dyDescent="0.25">
      <c r="A145" s="1"/>
      <c r="B145" s="22"/>
      <c r="C145" s="22"/>
      <c r="D145" s="22"/>
      <c r="E145" s="22"/>
      <c r="G145" s="22"/>
      <c r="BE145" s="1"/>
      <c r="BF145" s="1"/>
      <c r="BG145" s="1"/>
      <c r="BH145" s="1"/>
    </row>
    <row r="146" spans="1:60" x14ac:dyDescent="0.25">
      <c r="A146" s="1"/>
      <c r="B146" s="22"/>
      <c r="C146" s="22"/>
      <c r="D146" s="22"/>
      <c r="E146" s="22"/>
      <c r="G146" s="22"/>
      <c r="BE146" s="1"/>
      <c r="BF146" s="1"/>
      <c r="BG146" s="1"/>
      <c r="BH146" s="1"/>
    </row>
    <row r="147" spans="1:60" x14ac:dyDescent="0.25">
      <c r="A147" s="1"/>
      <c r="B147" s="22"/>
      <c r="C147" s="22"/>
      <c r="D147" s="22"/>
      <c r="E147" s="22"/>
      <c r="G147" s="22"/>
      <c r="BE147" s="1"/>
      <c r="BF147" s="1"/>
      <c r="BG147" s="1"/>
      <c r="BH147" s="1"/>
    </row>
    <row r="148" spans="1:60" x14ac:dyDescent="0.25">
      <c r="A148" s="1"/>
      <c r="B148" s="22"/>
      <c r="C148" s="22"/>
      <c r="D148" s="22"/>
      <c r="E148" s="22"/>
      <c r="G148" s="22"/>
      <c r="BE148" s="1"/>
      <c r="BF148" s="1"/>
      <c r="BG148" s="1"/>
      <c r="BH148" s="1"/>
    </row>
    <row r="149" spans="1:60" x14ac:dyDescent="0.25">
      <c r="A149" s="1"/>
      <c r="B149" s="22"/>
      <c r="C149" s="22"/>
      <c r="D149" s="22"/>
      <c r="E149" s="22"/>
      <c r="G149" s="22"/>
      <c r="BE149" s="1"/>
      <c r="BF149" s="1"/>
      <c r="BG149" s="1"/>
      <c r="BH149" s="1"/>
    </row>
    <row r="150" spans="1:60" x14ac:dyDescent="0.25">
      <c r="A150" s="1"/>
      <c r="B150" s="22"/>
      <c r="C150" s="22"/>
      <c r="D150" s="22"/>
      <c r="E150" s="22"/>
      <c r="G150" s="22"/>
      <c r="BE150" s="1"/>
      <c r="BF150" s="1"/>
      <c r="BG150" s="1"/>
      <c r="BH150" s="1"/>
    </row>
    <row r="151" spans="1:60" x14ac:dyDescent="0.25">
      <c r="A151" s="1"/>
      <c r="B151" s="22"/>
      <c r="C151" s="22"/>
      <c r="D151" s="22"/>
      <c r="E151" s="22"/>
      <c r="G151" s="22"/>
      <c r="BE151" s="1"/>
      <c r="BF151" s="1"/>
      <c r="BG151" s="1"/>
      <c r="BH151" s="1"/>
    </row>
    <row r="152" spans="1:60" x14ac:dyDescent="0.25">
      <c r="A152" s="1"/>
      <c r="B152" s="22"/>
      <c r="C152" s="22"/>
      <c r="D152" s="22"/>
      <c r="E152" s="22"/>
      <c r="G152" s="22"/>
      <c r="BE152" s="1"/>
      <c r="BF152" s="1"/>
      <c r="BG152" s="1"/>
      <c r="BH152" s="1"/>
    </row>
    <row r="153" spans="1:60" x14ac:dyDescent="0.25">
      <c r="A153" s="1"/>
      <c r="B153" s="22"/>
      <c r="C153" s="22"/>
      <c r="D153" s="22"/>
      <c r="E153" s="22"/>
      <c r="G153" s="22"/>
      <c r="BE153" s="1"/>
      <c r="BF153" s="1"/>
      <c r="BG153" s="1"/>
      <c r="BH153" s="1"/>
    </row>
    <row r="154" spans="1:60" x14ac:dyDescent="0.25">
      <c r="A154" s="1"/>
      <c r="B154" s="22"/>
      <c r="C154" s="22"/>
      <c r="D154" s="22"/>
      <c r="E154" s="22"/>
      <c r="G154" s="22"/>
      <c r="BE154" s="1"/>
      <c r="BF154" s="1"/>
      <c r="BG154" s="1"/>
      <c r="BH154" s="1"/>
    </row>
    <row r="155" spans="1:60" x14ac:dyDescent="0.25">
      <c r="A155" s="1"/>
      <c r="B155" s="22"/>
      <c r="C155" s="22"/>
      <c r="D155" s="22"/>
      <c r="E155" s="22"/>
      <c r="G155" s="22"/>
      <c r="BE155" s="1"/>
      <c r="BF155" s="1"/>
      <c r="BG155" s="1"/>
      <c r="BH155" s="1"/>
    </row>
    <row r="156" spans="1:60" x14ac:dyDescent="0.25">
      <c r="A156" s="1"/>
      <c r="B156" s="22"/>
      <c r="C156" s="22"/>
      <c r="D156" s="22"/>
      <c r="E156" s="22"/>
      <c r="G156" s="22"/>
      <c r="BE156" s="1"/>
      <c r="BF156" s="1"/>
      <c r="BG156" s="1"/>
      <c r="BH156" s="1"/>
    </row>
    <row r="157" spans="1:60" x14ac:dyDescent="0.25">
      <c r="A157" s="1"/>
      <c r="B157" s="22"/>
      <c r="C157" s="22"/>
      <c r="D157" s="22"/>
      <c r="E157" s="22"/>
      <c r="G157" s="22"/>
      <c r="BE157" s="1"/>
      <c r="BF157" s="1"/>
      <c r="BG157" s="1"/>
      <c r="BH157" s="1"/>
    </row>
    <row r="158" spans="1:60" x14ac:dyDescent="0.25">
      <c r="A158" s="1"/>
      <c r="B158" s="22"/>
      <c r="C158" s="22"/>
      <c r="D158" s="22"/>
      <c r="E158" s="22"/>
      <c r="G158" s="22"/>
      <c r="BE158" s="1"/>
      <c r="BF158" s="1"/>
      <c r="BG158" s="1"/>
      <c r="BH158" s="1"/>
    </row>
    <row r="159" spans="1:60" x14ac:dyDescent="0.25">
      <c r="A159" s="1"/>
      <c r="B159" s="22"/>
      <c r="C159" s="22"/>
      <c r="D159" s="22"/>
      <c r="E159" s="22"/>
      <c r="G159" s="22"/>
      <c r="BE159" s="1"/>
      <c r="BF159" s="1"/>
      <c r="BG159" s="1"/>
      <c r="BH159" s="1"/>
    </row>
    <row r="160" spans="1:60" x14ac:dyDescent="0.25">
      <c r="A160" s="1"/>
      <c r="B160" s="22"/>
      <c r="C160" s="22"/>
      <c r="D160" s="22"/>
      <c r="E160" s="22"/>
      <c r="G160" s="22"/>
      <c r="BE160" s="1"/>
      <c r="BF160" s="1"/>
      <c r="BG160" s="1"/>
      <c r="BH160" s="1"/>
    </row>
    <row r="161" spans="1:60" x14ac:dyDescent="0.25">
      <c r="A161" s="1"/>
      <c r="B161" s="22"/>
      <c r="C161" s="22"/>
      <c r="D161" s="22"/>
      <c r="E161" s="22"/>
      <c r="G161" s="22"/>
      <c r="BE161" s="1"/>
      <c r="BF161" s="1"/>
      <c r="BG161" s="1"/>
      <c r="BH161" s="1"/>
    </row>
    <row r="162" spans="1:60" x14ac:dyDescent="0.25">
      <c r="A162" s="1"/>
      <c r="B162" s="22"/>
      <c r="C162" s="22"/>
      <c r="D162" s="22"/>
      <c r="E162" s="22"/>
      <c r="G162" s="22"/>
      <c r="BE162" s="1"/>
      <c r="BF162" s="1"/>
      <c r="BG162" s="1"/>
      <c r="BH162" s="1"/>
    </row>
    <row r="163" spans="1:60" x14ac:dyDescent="0.25">
      <c r="A163" s="1"/>
      <c r="B163" s="22"/>
      <c r="C163" s="22"/>
      <c r="D163" s="22"/>
      <c r="E163" s="22"/>
      <c r="G163" s="22"/>
      <c r="BE163" s="1"/>
      <c r="BF163" s="1"/>
      <c r="BG163" s="1"/>
      <c r="BH163" s="1"/>
    </row>
    <row r="164" spans="1:60" x14ac:dyDescent="0.25">
      <c r="A164" s="1"/>
      <c r="B164" s="22"/>
      <c r="C164" s="22"/>
      <c r="D164" s="22"/>
      <c r="E164" s="22"/>
      <c r="G164" s="22"/>
      <c r="BE164" s="1"/>
      <c r="BF164" s="1"/>
      <c r="BG164" s="1"/>
      <c r="BH164" s="1"/>
    </row>
    <row r="165" spans="1:60" x14ac:dyDescent="0.25">
      <c r="A165" s="1"/>
      <c r="B165" s="22"/>
      <c r="C165" s="22"/>
      <c r="D165" s="22"/>
      <c r="E165" s="22"/>
      <c r="G165" s="22"/>
      <c r="BE165" s="1"/>
      <c r="BF165" s="1"/>
      <c r="BG165" s="1"/>
      <c r="BH165" s="1"/>
    </row>
    <row r="166" spans="1:60" x14ac:dyDescent="0.25">
      <c r="A166" s="1"/>
      <c r="B166" s="22"/>
      <c r="C166" s="22"/>
      <c r="D166" s="22"/>
      <c r="E166" s="22"/>
      <c r="G166" s="22"/>
      <c r="BE166" s="1"/>
      <c r="BF166" s="1"/>
      <c r="BG166" s="1"/>
      <c r="BH166" s="1"/>
    </row>
    <row r="167" spans="1:60" x14ac:dyDescent="0.25">
      <c r="A167" s="1"/>
      <c r="B167" s="22"/>
      <c r="C167" s="22"/>
      <c r="D167" s="22"/>
      <c r="E167" s="22"/>
      <c r="G167" s="22"/>
      <c r="BE167" s="1"/>
      <c r="BF167" s="1"/>
      <c r="BG167" s="1"/>
      <c r="BH167" s="1"/>
    </row>
    <row r="168" spans="1:60" x14ac:dyDescent="0.25">
      <c r="A168" s="1"/>
      <c r="B168" s="22"/>
      <c r="C168" s="22"/>
      <c r="D168" s="22"/>
      <c r="E168" s="22"/>
      <c r="G168" s="22"/>
      <c r="BE168" s="1"/>
      <c r="BF168" s="1"/>
      <c r="BG168" s="1"/>
      <c r="BH168" s="1"/>
    </row>
    <row r="169" spans="1:60" x14ac:dyDescent="0.25">
      <c r="A169" s="1"/>
      <c r="B169" s="22"/>
      <c r="C169" s="22"/>
      <c r="D169" s="22"/>
      <c r="E169" s="22"/>
      <c r="G169" s="22"/>
      <c r="BE169" s="1"/>
      <c r="BF169" s="1"/>
      <c r="BG169" s="1"/>
      <c r="BH169" s="1"/>
    </row>
    <row r="170" spans="1:60" x14ac:dyDescent="0.25">
      <c r="A170" s="1"/>
      <c r="B170" s="22"/>
      <c r="C170" s="22"/>
      <c r="D170" s="22"/>
      <c r="E170" s="22"/>
      <c r="G170" s="22"/>
      <c r="BE170" s="1"/>
      <c r="BF170" s="1"/>
      <c r="BG170" s="1"/>
      <c r="BH170" s="1"/>
    </row>
    <row r="171" spans="1:60" x14ac:dyDescent="0.25">
      <c r="A171" s="1"/>
      <c r="B171" s="22"/>
      <c r="C171" s="22"/>
      <c r="D171" s="22"/>
      <c r="E171" s="22"/>
      <c r="G171" s="22"/>
      <c r="BE171" s="1"/>
      <c r="BF171" s="1"/>
      <c r="BG171" s="1"/>
      <c r="BH171" s="1"/>
    </row>
    <row r="172" spans="1:60" x14ac:dyDescent="0.25">
      <c r="A172" s="1"/>
      <c r="B172" s="22"/>
      <c r="C172" s="22"/>
      <c r="D172" s="22"/>
      <c r="E172" s="22"/>
      <c r="G172" s="22"/>
      <c r="BE172" s="1"/>
      <c r="BF172" s="1"/>
      <c r="BG172" s="1"/>
      <c r="BH172" s="1"/>
    </row>
    <row r="173" spans="1:60" x14ac:dyDescent="0.25">
      <c r="A173" s="1"/>
      <c r="B173" s="22"/>
      <c r="C173" s="22"/>
      <c r="D173" s="22"/>
      <c r="E173" s="22"/>
      <c r="G173" s="22"/>
      <c r="BE173" s="1"/>
      <c r="BF173" s="1"/>
      <c r="BG173" s="1"/>
      <c r="BH173" s="1"/>
    </row>
    <row r="174" spans="1:60" x14ac:dyDescent="0.25">
      <c r="A174" s="1"/>
      <c r="B174" s="22"/>
      <c r="C174" s="22"/>
      <c r="D174" s="22"/>
      <c r="E174" s="22"/>
      <c r="G174" s="22"/>
      <c r="BE174" s="1"/>
      <c r="BF174" s="1"/>
      <c r="BG174" s="1"/>
      <c r="BH174" s="1"/>
    </row>
    <row r="175" spans="1:60" x14ac:dyDescent="0.25">
      <c r="A175" s="1"/>
      <c r="B175" s="22"/>
      <c r="C175" s="22"/>
      <c r="D175" s="22"/>
      <c r="E175" s="22"/>
      <c r="G175" s="22"/>
      <c r="BE175" s="1"/>
      <c r="BF175" s="1"/>
      <c r="BG175" s="1"/>
      <c r="BH175" s="1"/>
    </row>
    <row r="176" spans="1:60" x14ac:dyDescent="0.25">
      <c r="A176" s="1"/>
      <c r="B176" s="22"/>
      <c r="C176" s="22"/>
      <c r="D176" s="22"/>
      <c r="E176" s="22"/>
      <c r="G176" s="22"/>
      <c r="BE176" s="1"/>
      <c r="BF176" s="1"/>
      <c r="BG176" s="1"/>
      <c r="BH176" s="1"/>
    </row>
    <row r="177" spans="1:60" x14ac:dyDescent="0.25">
      <c r="A177" s="1"/>
      <c r="B177" s="22"/>
      <c r="C177" s="22"/>
      <c r="D177" s="22"/>
      <c r="E177" s="22"/>
      <c r="G177" s="22"/>
      <c r="AI177" s="1" t="s">
        <v>57</v>
      </c>
      <c r="BE177" s="1"/>
      <c r="BF177" s="1"/>
      <c r="BG177" s="1"/>
      <c r="BH177" s="1"/>
    </row>
    <row r="178" spans="1:60" x14ac:dyDescent="0.25">
      <c r="A178" s="1"/>
      <c r="B178" s="22"/>
      <c r="C178" s="22"/>
      <c r="D178" s="22"/>
      <c r="E178" s="22"/>
      <c r="G178" s="22"/>
      <c r="BE178" s="1"/>
      <c r="BF178" s="1"/>
      <c r="BG178" s="1"/>
      <c r="BH178" s="1"/>
    </row>
    <row r="179" spans="1:60" x14ac:dyDescent="0.25">
      <c r="A179" s="1"/>
      <c r="B179" s="22"/>
      <c r="C179" s="22"/>
      <c r="D179" s="22"/>
      <c r="E179" s="22"/>
      <c r="G179" s="22"/>
      <c r="BE179" s="1"/>
      <c r="BF179" s="1"/>
      <c r="BG179" s="1"/>
      <c r="BH179" s="1"/>
    </row>
    <row r="180" spans="1:60" x14ac:dyDescent="0.25">
      <c r="A180" s="1"/>
      <c r="B180" s="22"/>
      <c r="C180" s="22"/>
      <c r="D180" s="22"/>
      <c r="E180" s="22"/>
      <c r="G180" s="22"/>
      <c r="BE180" s="1"/>
      <c r="BF180" s="1"/>
      <c r="BG180" s="1"/>
      <c r="BH180" s="1"/>
    </row>
    <row r="181" spans="1:60" x14ac:dyDescent="0.25">
      <c r="A181" s="1"/>
      <c r="B181" s="22"/>
      <c r="C181" s="22"/>
      <c r="D181" s="22"/>
      <c r="E181" s="22"/>
      <c r="G181" s="22"/>
      <c r="BE181" s="1"/>
      <c r="BF181" s="1"/>
      <c r="BG181" s="1"/>
      <c r="BH181" s="1"/>
    </row>
    <row r="182" spans="1:60" x14ac:dyDescent="0.25">
      <c r="A182" s="1"/>
      <c r="B182" s="22"/>
      <c r="C182" s="22"/>
      <c r="D182" s="22"/>
      <c r="E182" s="22"/>
      <c r="G182" s="22"/>
      <c r="BE182" s="1"/>
      <c r="BF182" s="1"/>
      <c r="BG182" s="1"/>
      <c r="BH182" s="1"/>
    </row>
    <row r="183" spans="1:60" x14ac:dyDescent="0.25">
      <c r="A183" s="1"/>
      <c r="B183" s="22"/>
      <c r="C183" s="22"/>
      <c r="D183" s="22"/>
      <c r="E183" s="22"/>
      <c r="G183" s="22"/>
      <c r="BE183" s="1"/>
      <c r="BF183" s="1"/>
      <c r="BG183" s="1"/>
      <c r="BH183" s="1"/>
    </row>
    <row r="184" spans="1:60" x14ac:dyDescent="0.25">
      <c r="A184" s="1"/>
      <c r="B184" s="22"/>
      <c r="C184" s="22"/>
      <c r="D184" s="22"/>
      <c r="E184" s="22"/>
      <c r="G184" s="22"/>
      <c r="BE184" s="1"/>
      <c r="BF184" s="1"/>
      <c r="BG184" s="1"/>
      <c r="BH184" s="1"/>
    </row>
    <row r="185" spans="1:60" x14ac:dyDescent="0.25">
      <c r="A185" s="1"/>
      <c r="B185" s="22"/>
      <c r="C185" s="22"/>
      <c r="D185" s="22"/>
      <c r="E185" s="22"/>
      <c r="G185" s="22"/>
      <c r="BE185" s="1"/>
      <c r="BF185" s="1"/>
      <c r="BG185" s="1"/>
      <c r="BH185" s="1"/>
    </row>
    <row r="186" spans="1:60" x14ac:dyDescent="0.25">
      <c r="A186" s="1"/>
      <c r="B186" s="22"/>
      <c r="C186" s="22"/>
      <c r="D186" s="22"/>
      <c r="E186" s="22"/>
      <c r="G186" s="22"/>
      <c r="BE186" s="1"/>
      <c r="BF186" s="1"/>
      <c r="BG186" s="1"/>
      <c r="BH186" s="1"/>
    </row>
    <row r="187" spans="1:60" x14ac:dyDescent="0.25">
      <c r="A187" s="1"/>
      <c r="B187" s="22"/>
      <c r="C187" s="22"/>
      <c r="D187" s="22"/>
      <c r="E187" s="22"/>
      <c r="G187" s="22"/>
      <c r="BE187" s="1"/>
      <c r="BF187" s="1"/>
      <c r="BG187" s="1"/>
      <c r="BH187" s="1"/>
    </row>
    <row r="188" spans="1:60" x14ac:dyDescent="0.25">
      <c r="A188" s="1"/>
      <c r="B188" s="22"/>
      <c r="C188" s="22"/>
      <c r="D188" s="22"/>
      <c r="E188" s="22"/>
      <c r="G188" s="22"/>
      <c r="BE188" s="1"/>
      <c r="BF188" s="1"/>
      <c r="BG188" s="1"/>
      <c r="BH188" s="1"/>
    </row>
    <row r="189" spans="1:60" x14ac:dyDescent="0.25">
      <c r="A189" s="1"/>
      <c r="B189" s="22"/>
      <c r="C189" s="22"/>
      <c r="D189" s="22"/>
      <c r="E189" s="22"/>
      <c r="G189" s="22"/>
      <c r="BE189" s="1"/>
      <c r="BF189" s="1"/>
      <c r="BG189" s="1"/>
      <c r="BH189" s="1"/>
    </row>
    <row r="190" spans="1:60" x14ac:dyDescent="0.25">
      <c r="A190" s="1"/>
      <c r="B190" s="22"/>
      <c r="C190" s="22"/>
      <c r="D190" s="22"/>
      <c r="E190" s="22"/>
      <c r="G190" s="22"/>
      <c r="BE190" s="1"/>
      <c r="BF190" s="1"/>
      <c r="BG190" s="1"/>
      <c r="BH190" s="1"/>
    </row>
    <row r="191" spans="1:60" x14ac:dyDescent="0.25">
      <c r="A191" s="1"/>
      <c r="B191" s="22"/>
      <c r="C191" s="22"/>
      <c r="D191" s="22"/>
      <c r="E191" s="22"/>
      <c r="G191" s="22"/>
      <c r="BE191" s="1"/>
      <c r="BF191" s="1"/>
      <c r="BG191" s="1"/>
      <c r="BH191" s="1"/>
    </row>
    <row r="192" spans="1:60" x14ac:dyDescent="0.25">
      <c r="A192" s="1"/>
      <c r="B192" s="22"/>
      <c r="C192" s="22"/>
      <c r="D192" s="22"/>
      <c r="E192" s="22"/>
      <c r="G192" s="22"/>
      <c r="BE192" s="1"/>
      <c r="BF192" s="1"/>
      <c r="BG192" s="1"/>
      <c r="BH192" s="1"/>
    </row>
    <row r="193" spans="1:60" x14ac:dyDescent="0.25">
      <c r="A193" s="1"/>
      <c r="B193" s="22"/>
      <c r="C193" s="22"/>
      <c r="D193" s="22"/>
      <c r="E193" s="22"/>
      <c r="G193" s="22"/>
      <c r="BE193" s="1"/>
      <c r="BF193" s="1"/>
      <c r="BG193" s="1"/>
      <c r="BH193" s="1"/>
    </row>
    <row r="194" spans="1:60" x14ac:dyDescent="0.25">
      <c r="A194" s="1"/>
      <c r="B194" s="22"/>
      <c r="C194" s="22"/>
      <c r="D194" s="22"/>
      <c r="E194" s="22"/>
      <c r="G194" s="22"/>
      <c r="BE194" s="1"/>
      <c r="BF194" s="1"/>
      <c r="BG194" s="1"/>
      <c r="BH194" s="1"/>
    </row>
    <row r="195" spans="1:60" x14ac:dyDescent="0.25">
      <c r="A195" s="1"/>
      <c r="B195" s="22"/>
      <c r="C195" s="22"/>
      <c r="D195" s="22"/>
      <c r="E195" s="22"/>
      <c r="G195" s="22"/>
      <c r="BE195" s="1"/>
      <c r="BF195" s="1"/>
      <c r="BG195" s="1"/>
      <c r="BH195" s="1"/>
    </row>
    <row r="196" spans="1:60" x14ac:dyDescent="0.25">
      <c r="A196" s="1"/>
      <c r="B196" s="22"/>
      <c r="C196" s="22"/>
      <c r="D196" s="22"/>
      <c r="E196" s="22"/>
      <c r="G196" s="22"/>
      <c r="BE196" s="1"/>
      <c r="BF196" s="1"/>
      <c r="BG196" s="1"/>
      <c r="BH196" s="1"/>
    </row>
    <row r="197" spans="1:60" x14ac:dyDescent="0.25">
      <c r="A197" s="1"/>
      <c r="B197" s="22"/>
      <c r="C197" s="22"/>
      <c r="D197" s="22"/>
      <c r="E197" s="22"/>
      <c r="G197" s="22"/>
      <c r="BE197" s="1"/>
      <c r="BF197" s="1"/>
      <c r="BG197" s="1"/>
      <c r="BH197" s="1"/>
    </row>
    <row r="198" spans="1:60" x14ac:dyDescent="0.25">
      <c r="A198" s="1"/>
      <c r="B198" s="22"/>
      <c r="C198" s="22"/>
      <c r="D198" s="22"/>
      <c r="E198" s="22"/>
      <c r="G198" s="22"/>
      <c r="BE198" s="1"/>
      <c r="BF198" s="1"/>
      <c r="BG198" s="1"/>
      <c r="BH198" s="1"/>
    </row>
    <row r="199" spans="1:60" x14ac:dyDescent="0.25">
      <c r="A199" s="1"/>
      <c r="B199" s="22"/>
      <c r="C199" s="22"/>
      <c r="D199" s="22"/>
      <c r="E199" s="22"/>
      <c r="G199" s="22"/>
      <c r="BE199" s="1"/>
      <c r="BF199" s="1"/>
      <c r="BG199" s="1"/>
      <c r="BH199" s="1"/>
    </row>
    <row r="200" spans="1:60" x14ac:dyDescent="0.25">
      <c r="A200" s="1"/>
      <c r="B200" s="22"/>
      <c r="C200" s="22"/>
      <c r="D200" s="22"/>
      <c r="E200" s="22"/>
      <c r="G200" s="22"/>
      <c r="BE200" s="1"/>
      <c r="BF200" s="1"/>
      <c r="BG200" s="1"/>
      <c r="BH200" s="1"/>
    </row>
    <row r="201" spans="1:60" x14ac:dyDescent="0.25">
      <c r="A201" s="1"/>
      <c r="B201" s="22"/>
      <c r="C201" s="22"/>
      <c r="D201" s="22"/>
      <c r="E201" s="22"/>
      <c r="G201" s="22"/>
      <c r="BE201" s="1"/>
      <c r="BF201" s="1"/>
      <c r="BG201" s="1"/>
      <c r="BH201" s="1"/>
    </row>
    <row r="202" spans="1:60" x14ac:dyDescent="0.25">
      <c r="A202" s="1"/>
      <c r="B202" s="22"/>
      <c r="C202" s="22"/>
      <c r="D202" s="22"/>
      <c r="E202" s="22"/>
      <c r="G202" s="22"/>
      <c r="BE202" s="1"/>
      <c r="BF202" s="1"/>
      <c r="BG202" s="1"/>
      <c r="BH202" s="1"/>
    </row>
    <row r="203" spans="1:60" x14ac:dyDescent="0.25">
      <c r="A203" s="1"/>
      <c r="B203" s="22"/>
      <c r="C203" s="22"/>
      <c r="D203" s="22"/>
      <c r="E203" s="22"/>
      <c r="G203" s="22"/>
      <c r="BE203" s="1"/>
      <c r="BF203" s="1"/>
      <c r="BG203" s="1"/>
      <c r="BH203" s="1"/>
    </row>
    <row r="204" spans="1:60" x14ac:dyDescent="0.25">
      <c r="A204" s="1"/>
      <c r="B204" s="22"/>
      <c r="C204" s="22"/>
      <c r="D204" s="22"/>
      <c r="E204" s="22"/>
      <c r="G204" s="22"/>
      <c r="BE204" s="1"/>
      <c r="BF204" s="1"/>
      <c r="BG204" s="1"/>
      <c r="BH204" s="1"/>
    </row>
    <row r="205" spans="1:60" x14ac:dyDescent="0.25">
      <c r="A205" s="1"/>
      <c r="B205" s="22"/>
      <c r="C205" s="22"/>
      <c r="D205" s="22"/>
      <c r="E205" s="22"/>
      <c r="G205" s="22"/>
      <c r="BE205" s="1"/>
      <c r="BF205" s="1"/>
      <c r="BG205" s="1"/>
      <c r="BH205" s="1"/>
    </row>
    <row r="206" spans="1:60" x14ac:dyDescent="0.25">
      <c r="A206" s="1"/>
      <c r="B206" s="22"/>
      <c r="C206" s="22"/>
      <c r="D206" s="22"/>
      <c r="E206" s="22"/>
      <c r="G206" s="22"/>
      <c r="BE206" s="1"/>
      <c r="BF206" s="1"/>
      <c r="BG206" s="1"/>
      <c r="BH206" s="1"/>
    </row>
    <row r="207" spans="1:60" x14ac:dyDescent="0.25">
      <c r="A207" s="1"/>
      <c r="B207" s="22"/>
      <c r="C207" s="22"/>
      <c r="D207" s="22"/>
      <c r="E207" s="22"/>
      <c r="G207" s="22"/>
      <c r="BE207" s="1"/>
      <c r="BF207" s="1"/>
      <c r="BG207" s="1"/>
      <c r="BH207" s="1"/>
    </row>
    <row r="208" spans="1:60" ht="10.5" customHeight="1" x14ac:dyDescent="0.25">
      <c r="A208" s="1"/>
      <c r="B208" s="22"/>
      <c r="C208" s="22"/>
      <c r="D208" s="22"/>
      <c r="E208" s="22"/>
      <c r="G208" s="22"/>
      <c r="BE208" s="1"/>
      <c r="BF208" s="1"/>
      <c r="BG208" s="1"/>
      <c r="BH208" s="1"/>
    </row>
    <row r="209" spans="1:60" hidden="1" x14ac:dyDescent="0.25">
      <c r="A209" s="1"/>
      <c r="B209" s="22"/>
      <c r="C209" s="22"/>
      <c r="D209" s="22"/>
      <c r="E209" s="22"/>
      <c r="G209" s="22"/>
      <c r="BE209" s="1"/>
      <c r="BF209" s="1"/>
      <c r="BG209" s="1"/>
      <c r="BH209" s="1"/>
    </row>
    <row r="210" spans="1:60" x14ac:dyDescent="0.25">
      <c r="A210" s="1"/>
      <c r="B210" s="22"/>
      <c r="C210" s="22"/>
      <c r="D210" s="22"/>
      <c r="E210" s="22"/>
      <c r="G210" s="22"/>
      <c r="BE210" s="1"/>
      <c r="BF210" s="1"/>
      <c r="BG210" s="1"/>
      <c r="BH210" s="1"/>
    </row>
    <row r="211" spans="1:60" x14ac:dyDescent="0.25">
      <c r="A211" s="1"/>
      <c r="B211" s="22"/>
      <c r="C211" s="22"/>
      <c r="D211" s="22"/>
      <c r="E211" s="22"/>
      <c r="G211" s="22"/>
      <c r="BE211" s="1"/>
      <c r="BF211" s="1"/>
      <c r="BG211" s="1"/>
      <c r="BH211" s="1"/>
    </row>
    <row r="212" spans="1:60" x14ac:dyDescent="0.25">
      <c r="A212" s="1"/>
      <c r="B212" s="22"/>
      <c r="C212" s="22"/>
      <c r="D212" s="22"/>
      <c r="E212" s="22"/>
      <c r="G212" s="22"/>
      <c r="BE212" s="1"/>
      <c r="BF212" s="1"/>
      <c r="BG212" s="1"/>
      <c r="BH212" s="1"/>
    </row>
    <row r="213" spans="1:60" x14ac:dyDescent="0.25">
      <c r="A213" s="1"/>
      <c r="B213" s="22"/>
      <c r="C213" s="22"/>
      <c r="D213" s="22"/>
      <c r="E213" s="22"/>
      <c r="G213" s="22"/>
      <c r="BE213" s="1"/>
      <c r="BF213" s="1"/>
      <c r="BG213" s="1"/>
      <c r="BH213" s="1"/>
    </row>
    <row r="214" spans="1:60" x14ac:dyDescent="0.25">
      <c r="A214" s="1"/>
      <c r="B214" s="22"/>
      <c r="C214" s="22"/>
      <c r="D214" s="22"/>
      <c r="E214" s="22"/>
      <c r="G214" s="22"/>
      <c r="BE214" s="1"/>
      <c r="BF214" s="1"/>
      <c r="BG214" s="1"/>
      <c r="BH214" s="1"/>
    </row>
    <row r="11125" spans="17:17" x14ac:dyDescent="0.25">
      <c r="Q11125" s="1" t="s">
        <v>57</v>
      </c>
    </row>
  </sheetData>
  <sheetProtection sheet="1" objects="1" scenarios="1" selectLockedCells="1" selectUnlockedCells="1"/>
  <mergeCells count="3759">
    <mergeCell ref="A4:A9"/>
    <mergeCell ref="F4:F5"/>
    <mergeCell ref="H4:H5"/>
    <mergeCell ref="I4:I5"/>
    <mergeCell ref="J4:J5"/>
    <mergeCell ref="K4:K5"/>
    <mergeCell ref="L4:L5"/>
    <mergeCell ref="BJ1:BJ3"/>
    <mergeCell ref="BF1:BF3"/>
    <mergeCell ref="BG1:BG3"/>
    <mergeCell ref="BH1:BH3"/>
    <mergeCell ref="BI1:BI3"/>
    <mergeCell ref="G1:G3"/>
    <mergeCell ref="H1:H3"/>
    <mergeCell ref="I1:I3"/>
    <mergeCell ref="BD1:BD3"/>
    <mergeCell ref="BE1:BE3"/>
    <mergeCell ref="AB4:AB5"/>
    <mergeCell ref="AC4:AC5"/>
    <mergeCell ref="AD4:AD5"/>
    <mergeCell ref="S4:S5"/>
    <mergeCell ref="T4:T5"/>
    <mergeCell ref="U4:U5"/>
    <mergeCell ref="V4:V5"/>
    <mergeCell ref="W4:W5"/>
    <mergeCell ref="X4:X5"/>
    <mergeCell ref="J1:BB2"/>
    <mergeCell ref="A1:A3"/>
    <mergeCell ref="B1:B3"/>
    <mergeCell ref="C1:C3"/>
    <mergeCell ref="D1:D3"/>
    <mergeCell ref="E1:E3"/>
    <mergeCell ref="F1:F3"/>
    <mergeCell ref="M4:M5"/>
    <mergeCell ref="N4:N5"/>
    <mergeCell ref="O4:O5"/>
    <mergeCell ref="P4:P5"/>
    <mergeCell ref="Q4:Q5"/>
    <mergeCell ref="R4:R5"/>
    <mergeCell ref="BK4:BK5"/>
    <mergeCell ref="BG4:BG5"/>
    <mergeCell ref="BH4:BH5"/>
    <mergeCell ref="BI4:BI5"/>
    <mergeCell ref="BC4:BC5"/>
    <mergeCell ref="BD4:BD5"/>
    <mergeCell ref="BE4:BE5"/>
    <mergeCell ref="BF4:BF5"/>
    <mergeCell ref="AW4:AW5"/>
    <mergeCell ref="AX4:AX5"/>
    <mergeCell ref="AY4:AY5"/>
    <mergeCell ref="AZ4:AZ5"/>
    <mergeCell ref="BA4:BA5"/>
    <mergeCell ref="BB4:BB5"/>
    <mergeCell ref="AQ4:AQ5"/>
    <mergeCell ref="AR4:AR5"/>
    <mergeCell ref="AS4:AS5"/>
    <mergeCell ref="AT4:AT5"/>
    <mergeCell ref="AU4:AU5"/>
    <mergeCell ref="AV4:AV5"/>
    <mergeCell ref="BK1:BK3"/>
    <mergeCell ref="Y6:Y7"/>
    <mergeCell ref="Z6:Z7"/>
    <mergeCell ref="O6:O7"/>
    <mergeCell ref="P6:P7"/>
    <mergeCell ref="Q6:Q7"/>
    <mergeCell ref="R6:R7"/>
    <mergeCell ref="S6:S7"/>
    <mergeCell ref="T6:T7"/>
    <mergeCell ref="F6:F7"/>
    <mergeCell ref="H6:H7"/>
    <mergeCell ref="I6:I7"/>
    <mergeCell ref="J6:J7"/>
    <mergeCell ref="K6:K7"/>
    <mergeCell ref="L6:L7"/>
    <mergeCell ref="M6:M7"/>
    <mergeCell ref="N6:N7"/>
    <mergeCell ref="BJ4:BJ5"/>
    <mergeCell ref="AK4:AK5"/>
    <mergeCell ref="AL4:AL5"/>
    <mergeCell ref="AM4:AM5"/>
    <mergeCell ref="AN4:AN5"/>
    <mergeCell ref="AO4:AO5"/>
    <mergeCell ref="AP4:AP5"/>
    <mergeCell ref="AE4:AE5"/>
    <mergeCell ref="AF4:AF5"/>
    <mergeCell ref="AG4:AG5"/>
    <mergeCell ref="AH4:AH5"/>
    <mergeCell ref="AI4:AI5"/>
    <mergeCell ref="AJ4:AJ5"/>
    <mergeCell ref="Y4:Y5"/>
    <mergeCell ref="Z4:Z5"/>
    <mergeCell ref="AA4:AA5"/>
    <mergeCell ref="F8:F9"/>
    <mergeCell ref="H8:H9"/>
    <mergeCell ref="I8:I9"/>
    <mergeCell ref="J8:J9"/>
    <mergeCell ref="BI6:BI7"/>
    <mergeCell ref="BJ6:BJ7"/>
    <mergeCell ref="BE6:BE7"/>
    <mergeCell ref="BD6:BD7"/>
    <mergeCell ref="BF6:BF7"/>
    <mergeCell ref="BG6:BG7"/>
    <mergeCell ref="BH6:BH7"/>
    <mergeCell ref="AY6:AY7"/>
    <mergeCell ref="AZ6:AZ7"/>
    <mergeCell ref="BA6:BA7"/>
    <mergeCell ref="BB6:BB7"/>
    <mergeCell ref="BC6:BC7"/>
    <mergeCell ref="AS6:AS7"/>
    <mergeCell ref="AT6:AT7"/>
    <mergeCell ref="AU6:AU7"/>
    <mergeCell ref="AV6:AV7"/>
    <mergeCell ref="AW6:AW7"/>
    <mergeCell ref="AX6:AX7"/>
    <mergeCell ref="AM6:AM7"/>
    <mergeCell ref="AN6:AN7"/>
    <mergeCell ref="AO6:AO7"/>
    <mergeCell ref="AP6:AP7"/>
    <mergeCell ref="AQ6:AQ7"/>
    <mergeCell ref="AR6:AR7"/>
    <mergeCell ref="Q8:Q9"/>
    <mergeCell ref="R8:R9"/>
    <mergeCell ref="S8:S9"/>
    <mergeCell ref="T8:T9"/>
    <mergeCell ref="U8:U9"/>
    <mergeCell ref="V8:V9"/>
    <mergeCell ref="K8:K9"/>
    <mergeCell ref="L8:L9"/>
    <mergeCell ref="M8:M9"/>
    <mergeCell ref="N8:N9"/>
    <mergeCell ref="O8:O9"/>
    <mergeCell ref="P8:P9"/>
    <mergeCell ref="BK6:BK7"/>
    <mergeCell ref="AG6:AG7"/>
    <mergeCell ref="AH6:AH7"/>
    <mergeCell ref="AI6:AI7"/>
    <mergeCell ref="AJ6:AJ7"/>
    <mergeCell ref="AK6:AK7"/>
    <mergeCell ref="AL6:AL7"/>
    <mergeCell ref="AA6:AA7"/>
    <mergeCell ref="AB6:AB7"/>
    <mergeCell ref="AC6:AC7"/>
    <mergeCell ref="AD6:AD7"/>
    <mergeCell ref="AE6:AE7"/>
    <mergeCell ref="AF6:AF7"/>
    <mergeCell ref="U6:U7"/>
    <mergeCell ref="V6:V7"/>
    <mergeCell ref="W6:W7"/>
    <mergeCell ref="AI8:AI9"/>
    <mergeCell ref="AJ8:AJ9"/>
    <mergeCell ref="AK8:AK9"/>
    <mergeCell ref="AL8:AL9"/>
    <mergeCell ref="AM8:AM9"/>
    <mergeCell ref="AN8:AN9"/>
    <mergeCell ref="AC8:AC9"/>
    <mergeCell ref="X6:X7"/>
    <mergeCell ref="AE8:AE9"/>
    <mergeCell ref="AF8:AF9"/>
    <mergeCell ref="AG8:AG9"/>
    <mergeCell ref="AH8:AH9"/>
    <mergeCell ref="W8:W9"/>
    <mergeCell ref="X8:X9"/>
    <mergeCell ref="Y8:Y9"/>
    <mergeCell ref="Z8:Z9"/>
    <mergeCell ref="AA8:AA9"/>
    <mergeCell ref="AB8:AB9"/>
    <mergeCell ref="BI8:BI9"/>
    <mergeCell ref="BA8:BA9"/>
    <mergeCell ref="BB8:BB9"/>
    <mergeCell ref="BC8:BC9"/>
    <mergeCell ref="BD8:BD9"/>
    <mergeCell ref="AU8:AU9"/>
    <mergeCell ref="AV8:AV9"/>
    <mergeCell ref="AW8:AW9"/>
    <mergeCell ref="AX8:AX9"/>
    <mergeCell ref="AY8:AY9"/>
    <mergeCell ref="AZ8:AZ9"/>
    <mergeCell ref="AO8:AO9"/>
    <mergeCell ref="AP8:AP9"/>
    <mergeCell ref="AQ8:AQ9"/>
    <mergeCell ref="AR8:AR9"/>
    <mergeCell ref="AS8:AS9"/>
    <mergeCell ref="AT8:AT9"/>
    <mergeCell ref="R10:R11"/>
    <mergeCell ref="S10:S11"/>
    <mergeCell ref="T10:T11"/>
    <mergeCell ref="U10:U11"/>
    <mergeCell ref="V10:V11"/>
    <mergeCell ref="W10:W11"/>
    <mergeCell ref="L10:L11"/>
    <mergeCell ref="M10:M11"/>
    <mergeCell ref="N10:N11"/>
    <mergeCell ref="O10:O11"/>
    <mergeCell ref="P10:P11"/>
    <mergeCell ref="Q10:Q11"/>
    <mergeCell ref="BK8:BK9"/>
    <mergeCell ref="A10:A11"/>
    <mergeCell ref="F10:F11"/>
    <mergeCell ref="H10:H11"/>
    <mergeCell ref="I10:I11"/>
    <mergeCell ref="J10:J11"/>
    <mergeCell ref="K10:K11"/>
    <mergeCell ref="BJ8:BJ9"/>
    <mergeCell ref="BE8:BE9"/>
    <mergeCell ref="BF8:BF9"/>
    <mergeCell ref="BG8:BG9"/>
    <mergeCell ref="BH8:BH9"/>
    <mergeCell ref="AJ10:AJ11"/>
    <mergeCell ref="AK10:AK11"/>
    <mergeCell ref="AL10:AL11"/>
    <mergeCell ref="AM10:AM11"/>
    <mergeCell ref="AN10:AN11"/>
    <mergeCell ref="AO10:AO11"/>
    <mergeCell ref="AD10:AD11"/>
    <mergeCell ref="AD8:AD9"/>
    <mergeCell ref="AF10:AF11"/>
    <mergeCell ref="AG10:AG11"/>
    <mergeCell ref="AH10:AH11"/>
    <mergeCell ref="AI10:AI11"/>
    <mergeCell ref="X10:X11"/>
    <mergeCell ref="Y10:Y11"/>
    <mergeCell ref="Z10:Z11"/>
    <mergeCell ref="AA10:AA11"/>
    <mergeCell ref="AB10:AB11"/>
    <mergeCell ref="AC10:AC11"/>
    <mergeCell ref="BB10:BB11"/>
    <mergeCell ref="BC10:BC11"/>
    <mergeCell ref="BD10:BD11"/>
    <mergeCell ref="BE10:BE11"/>
    <mergeCell ref="AV10:AV11"/>
    <mergeCell ref="AW10:AW11"/>
    <mergeCell ref="AX10:AX11"/>
    <mergeCell ref="AY10:AY11"/>
    <mergeCell ref="AZ10:AZ11"/>
    <mergeCell ref="BA10:BA11"/>
    <mergeCell ref="AP10:AP11"/>
    <mergeCell ref="AQ10:AQ11"/>
    <mergeCell ref="AR10:AR11"/>
    <mergeCell ref="AS10:AS11"/>
    <mergeCell ref="AT10:AT11"/>
    <mergeCell ref="AU10:AU11"/>
    <mergeCell ref="S12:S13"/>
    <mergeCell ref="T12:T13"/>
    <mergeCell ref="U12:U13"/>
    <mergeCell ref="V12:V13"/>
    <mergeCell ref="W12:W13"/>
    <mergeCell ref="X12:X13"/>
    <mergeCell ref="M12:M13"/>
    <mergeCell ref="N12:N13"/>
    <mergeCell ref="O12:O13"/>
    <mergeCell ref="P12:P13"/>
    <mergeCell ref="Q12:Q13"/>
    <mergeCell ref="R12:R13"/>
    <mergeCell ref="BK10:BK11"/>
    <mergeCell ref="A12:A19"/>
    <mergeCell ref="F12:F13"/>
    <mergeCell ref="H12:H13"/>
    <mergeCell ref="I12:I13"/>
    <mergeCell ref="J12:J13"/>
    <mergeCell ref="K12:K13"/>
    <mergeCell ref="L12:L13"/>
    <mergeCell ref="BJ10:BJ11"/>
    <mergeCell ref="BF10:BF11"/>
    <mergeCell ref="BG10:BG11"/>
    <mergeCell ref="BH10:BH11"/>
    <mergeCell ref="BI10:BI11"/>
    <mergeCell ref="AK12:AK13"/>
    <mergeCell ref="AL12:AL13"/>
    <mergeCell ref="AM12:AM13"/>
    <mergeCell ref="AN12:AN13"/>
    <mergeCell ref="AO12:AO13"/>
    <mergeCell ref="AP12:AP13"/>
    <mergeCell ref="AE10:AE11"/>
    <mergeCell ref="Y12:Y13"/>
    <mergeCell ref="Z12:Z13"/>
    <mergeCell ref="AA12:AA13"/>
    <mergeCell ref="AB12:AB13"/>
    <mergeCell ref="AC12:AC13"/>
    <mergeCell ref="AD12:AD13"/>
    <mergeCell ref="BC12:BC13"/>
    <mergeCell ref="BD12:BD13"/>
    <mergeCell ref="BE12:BE13"/>
    <mergeCell ref="BF12:BF13"/>
    <mergeCell ref="AW12:AW13"/>
    <mergeCell ref="AX12:AX13"/>
    <mergeCell ref="AY12:AY13"/>
    <mergeCell ref="AZ12:AZ13"/>
    <mergeCell ref="BA12:BA13"/>
    <mergeCell ref="BB12:BB13"/>
    <mergeCell ref="AQ12:AQ13"/>
    <mergeCell ref="AR12:AR13"/>
    <mergeCell ref="AS12:AS13"/>
    <mergeCell ref="AT12:AT13"/>
    <mergeCell ref="AU12:AU13"/>
    <mergeCell ref="AV12:AV13"/>
    <mergeCell ref="BJ12:BJ13"/>
    <mergeCell ref="BK12:BK13"/>
    <mergeCell ref="BG12:BG13"/>
    <mergeCell ref="BH12:BH13"/>
    <mergeCell ref="BI12:BI13"/>
    <mergeCell ref="AN14:AN15"/>
    <mergeCell ref="AO14:AO15"/>
    <mergeCell ref="AP14:AP15"/>
    <mergeCell ref="AQ14:AQ15"/>
    <mergeCell ref="AR14:AR15"/>
    <mergeCell ref="AG14:AG15"/>
    <mergeCell ref="AE12:AE13"/>
    <mergeCell ref="AF12:AF13"/>
    <mergeCell ref="AG12:AG13"/>
    <mergeCell ref="AH12:AH13"/>
    <mergeCell ref="AI12:AI13"/>
    <mergeCell ref="AJ12:AJ13"/>
    <mergeCell ref="AH14:AH15"/>
    <mergeCell ref="AI14:AI15"/>
    <mergeCell ref="AJ14:AJ15"/>
    <mergeCell ref="AK14:AK15"/>
    <mergeCell ref="AL14:AL15"/>
    <mergeCell ref="V14:V15"/>
    <mergeCell ref="W14:W15"/>
    <mergeCell ref="X14:X15"/>
    <mergeCell ref="Y14:Y15"/>
    <mergeCell ref="Z14:Z15"/>
    <mergeCell ref="O14:O15"/>
    <mergeCell ref="P14:P15"/>
    <mergeCell ref="Q14:Q15"/>
    <mergeCell ref="R14:R15"/>
    <mergeCell ref="S14:S15"/>
    <mergeCell ref="T14:T15"/>
    <mergeCell ref="F14:F15"/>
    <mergeCell ref="H14:H15"/>
    <mergeCell ref="I14:I15"/>
    <mergeCell ref="J14:J15"/>
    <mergeCell ref="K14:K15"/>
    <mergeCell ref="L14:L15"/>
    <mergeCell ref="M14:M15"/>
    <mergeCell ref="N14:N15"/>
    <mergeCell ref="AA14:AA15"/>
    <mergeCell ref="AB14:AB15"/>
    <mergeCell ref="AC14:AC15"/>
    <mergeCell ref="AD14:AD15"/>
    <mergeCell ref="AE14:AE15"/>
    <mergeCell ref="AF14:AF15"/>
    <mergeCell ref="BK14:BK15"/>
    <mergeCell ref="F16:F17"/>
    <mergeCell ref="H16:H17"/>
    <mergeCell ref="I16:I17"/>
    <mergeCell ref="J16:J17"/>
    <mergeCell ref="BI14:BI15"/>
    <mergeCell ref="BJ14:BJ15"/>
    <mergeCell ref="BE14:BE15"/>
    <mergeCell ref="BD14:BD15"/>
    <mergeCell ref="BF14:BF15"/>
    <mergeCell ref="BG14:BG15"/>
    <mergeCell ref="BH14:BH15"/>
    <mergeCell ref="AY14:AY15"/>
    <mergeCell ref="AZ14:AZ15"/>
    <mergeCell ref="BA14:BA15"/>
    <mergeCell ref="BB14:BB15"/>
    <mergeCell ref="BC14:BC15"/>
    <mergeCell ref="AS14:AS15"/>
    <mergeCell ref="AT14:AT15"/>
    <mergeCell ref="AU14:AU15"/>
    <mergeCell ref="U14:U15"/>
    <mergeCell ref="AV14:AV15"/>
    <mergeCell ref="AW14:AW15"/>
    <mergeCell ref="AX14:AX15"/>
    <mergeCell ref="AM14:AM15"/>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P16:AP17"/>
    <mergeCell ref="AQ16:AQ17"/>
    <mergeCell ref="AR16:AR17"/>
    <mergeCell ref="AS16:AS17"/>
    <mergeCell ref="AT16:AT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BK16:BK17"/>
    <mergeCell ref="F18:F19"/>
    <mergeCell ref="H18:H19"/>
    <mergeCell ref="I18:I19"/>
    <mergeCell ref="J18:J19"/>
    <mergeCell ref="K18:K19"/>
    <mergeCell ref="L18:L19"/>
    <mergeCell ref="BJ16:BJ17"/>
    <mergeCell ref="BE16:BE17"/>
    <mergeCell ref="BF16:BF17"/>
    <mergeCell ref="BG16:BG17"/>
    <mergeCell ref="BH16:BH17"/>
    <mergeCell ref="BI16:BI17"/>
    <mergeCell ref="BA16:BA17"/>
    <mergeCell ref="BB16:BB17"/>
    <mergeCell ref="BC16:BC17"/>
    <mergeCell ref="BD16:BD17"/>
    <mergeCell ref="AU16:AU17"/>
    <mergeCell ref="AV16:AV17"/>
    <mergeCell ref="AW16:AW17"/>
    <mergeCell ref="AX16:AX17"/>
    <mergeCell ref="AY16:AY17"/>
    <mergeCell ref="AZ16:AZ17"/>
    <mergeCell ref="AO16:AO17"/>
    <mergeCell ref="Z18:Z19"/>
    <mergeCell ref="AA18:AA19"/>
    <mergeCell ref="AB18:AB19"/>
    <mergeCell ref="AC18:AC19"/>
    <mergeCell ref="AD18:AD19"/>
    <mergeCell ref="AE18:AE19"/>
    <mergeCell ref="S18:S19"/>
    <mergeCell ref="T18:T19"/>
    <mergeCell ref="U18:U19"/>
    <mergeCell ref="V18:V19"/>
    <mergeCell ref="X18:X19"/>
    <mergeCell ref="Y18:Y19"/>
    <mergeCell ref="M18:M19"/>
    <mergeCell ref="N18:N19"/>
    <mergeCell ref="O18:O19"/>
    <mergeCell ref="P18:P19"/>
    <mergeCell ref="Q18:Q19"/>
    <mergeCell ref="R18:R19"/>
    <mergeCell ref="AS18:AS19"/>
    <mergeCell ref="AT18:AT19"/>
    <mergeCell ref="AU18:AU19"/>
    <mergeCell ref="AV18:AV19"/>
    <mergeCell ref="AW18:AW19"/>
    <mergeCell ref="AL18:AL19"/>
    <mergeCell ref="AM18:AM19"/>
    <mergeCell ref="AN18:AN19"/>
    <mergeCell ref="AO18:AO19"/>
    <mergeCell ref="AP18:AP19"/>
    <mergeCell ref="AQ18:AQ19"/>
    <mergeCell ref="AF18:AF19"/>
    <mergeCell ref="AG18:AG19"/>
    <mergeCell ref="AH18:AH19"/>
    <mergeCell ref="AI18:AI19"/>
    <mergeCell ref="AJ18:AJ19"/>
    <mergeCell ref="AK18:AK19"/>
    <mergeCell ref="BK18:BK19"/>
    <mergeCell ref="BH18:BH19"/>
    <mergeCell ref="BI18:BI19"/>
    <mergeCell ref="BJ18:BJ19"/>
    <mergeCell ref="BD18:BD19"/>
    <mergeCell ref="BE18:BE19"/>
    <mergeCell ref="BF18:BF19"/>
    <mergeCell ref="BG18:BG19"/>
    <mergeCell ref="AX18:AX19"/>
    <mergeCell ref="AY18:AY19"/>
    <mergeCell ref="AZ18:AZ19"/>
    <mergeCell ref="BA18:BA19"/>
    <mergeCell ref="BB18:BB19"/>
    <mergeCell ref="BC18:BC19"/>
    <mergeCell ref="Q20:Q21"/>
    <mergeCell ref="R20:R21"/>
    <mergeCell ref="S20:S21"/>
    <mergeCell ref="T20:T21"/>
    <mergeCell ref="U20:U21"/>
    <mergeCell ref="V20:V21"/>
    <mergeCell ref="BI20:BI21"/>
    <mergeCell ref="BA20:BA21"/>
    <mergeCell ref="BB20:BB21"/>
    <mergeCell ref="BC20:BC21"/>
    <mergeCell ref="BD20:BD21"/>
    <mergeCell ref="AU20:AU21"/>
    <mergeCell ref="AV20:AV21"/>
    <mergeCell ref="AW20:AW21"/>
    <mergeCell ref="AX20:AX21"/>
    <mergeCell ref="AY20:AY21"/>
    <mergeCell ref="AZ20:AZ21"/>
    <mergeCell ref="AR18:AR19"/>
    <mergeCell ref="K20:K21"/>
    <mergeCell ref="L20:L21"/>
    <mergeCell ref="M20:M21"/>
    <mergeCell ref="N20:N21"/>
    <mergeCell ref="O20:O21"/>
    <mergeCell ref="P20:P21"/>
    <mergeCell ref="A20:A21"/>
    <mergeCell ref="F20:F21"/>
    <mergeCell ref="H20:H21"/>
    <mergeCell ref="I20:I21"/>
    <mergeCell ref="J20:J21"/>
    <mergeCell ref="AI20:AI21"/>
    <mergeCell ref="AJ20:AJ21"/>
    <mergeCell ref="AK20:AK21"/>
    <mergeCell ref="AL20:AL21"/>
    <mergeCell ref="AM20:AM21"/>
    <mergeCell ref="AN20:AN21"/>
    <mergeCell ref="AC20:AC21"/>
    <mergeCell ref="AD20:AD21"/>
    <mergeCell ref="AE20:AE21"/>
    <mergeCell ref="AF20:AF21"/>
    <mergeCell ref="AG20:AG21"/>
    <mergeCell ref="AH20:AH21"/>
    <mergeCell ref="W20:W21"/>
    <mergeCell ref="X20:X21"/>
    <mergeCell ref="Y20:Y21"/>
    <mergeCell ref="Z20:Z21"/>
    <mergeCell ref="AA20:AA21"/>
    <mergeCell ref="AB20:AB21"/>
    <mergeCell ref="AP20:AP21"/>
    <mergeCell ref="AQ20:AQ21"/>
    <mergeCell ref="AR20:AR21"/>
    <mergeCell ref="AS20:AS21"/>
    <mergeCell ref="AT20:AT21"/>
    <mergeCell ref="S22:S23"/>
    <mergeCell ref="T22:T23"/>
    <mergeCell ref="U22:U23"/>
    <mergeCell ref="V22:V23"/>
    <mergeCell ref="W22:W23"/>
    <mergeCell ref="X22:X23"/>
    <mergeCell ref="L22:L23"/>
    <mergeCell ref="M22:M23"/>
    <mergeCell ref="O22:O23"/>
    <mergeCell ref="P22:P23"/>
    <mergeCell ref="Q22:Q23"/>
    <mergeCell ref="R22:R23"/>
    <mergeCell ref="BK20:BK21"/>
    <mergeCell ref="A22:A23"/>
    <mergeCell ref="F22:F23"/>
    <mergeCell ref="H22:H23"/>
    <mergeCell ref="I22:I23"/>
    <mergeCell ref="J22:J23"/>
    <mergeCell ref="K22:K23"/>
    <mergeCell ref="BJ20:BJ21"/>
    <mergeCell ref="BE20:BE21"/>
    <mergeCell ref="BF20:BF21"/>
    <mergeCell ref="BG20:BG21"/>
    <mergeCell ref="BH20:BH21"/>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A22:AA23"/>
    <mergeCell ref="AB22:AB23"/>
    <mergeCell ref="AC22:AC23"/>
    <mergeCell ref="AD22:AD23"/>
    <mergeCell ref="BC22:BC23"/>
    <mergeCell ref="AO20:AO21"/>
    <mergeCell ref="BF22:BF23"/>
    <mergeCell ref="AW22:AW23"/>
    <mergeCell ref="AX22:AX23"/>
    <mergeCell ref="AY22:AY23"/>
    <mergeCell ref="AZ22:AZ23"/>
    <mergeCell ref="BA22:BA23"/>
    <mergeCell ref="BB22:BB23"/>
    <mergeCell ref="AQ22:AQ23"/>
    <mergeCell ref="AR22:AR23"/>
    <mergeCell ref="AS22:AS23"/>
    <mergeCell ref="AT22:AT23"/>
    <mergeCell ref="AU22:AU23"/>
    <mergeCell ref="AV22:AV23"/>
    <mergeCell ref="T24:T25"/>
    <mergeCell ref="U24:U25"/>
    <mergeCell ref="V24:V25"/>
    <mergeCell ref="W24:W25"/>
    <mergeCell ref="X24:X25"/>
    <mergeCell ref="Y24:Y25"/>
    <mergeCell ref="AK24:AK25"/>
    <mergeCell ref="Z24:Z25"/>
    <mergeCell ref="AA24:AA25"/>
    <mergeCell ref="AB24:AB25"/>
    <mergeCell ref="AC24:AC25"/>
    <mergeCell ref="AD24:AD25"/>
    <mergeCell ref="AE24:AE25"/>
    <mergeCell ref="O24:O25"/>
    <mergeCell ref="P24:P25"/>
    <mergeCell ref="Q24:Q25"/>
    <mergeCell ref="R24:R25"/>
    <mergeCell ref="S24:S25"/>
    <mergeCell ref="A24:A25"/>
    <mergeCell ref="F24:F25"/>
    <mergeCell ref="H24:H25"/>
    <mergeCell ref="I24:I25"/>
    <mergeCell ref="J24:J25"/>
    <mergeCell ref="K24:K25"/>
    <mergeCell ref="L24:L25"/>
    <mergeCell ref="M24:M25"/>
    <mergeCell ref="BJ22:BJ23"/>
    <mergeCell ref="BK22:BK23"/>
    <mergeCell ref="BG22:BG23"/>
    <mergeCell ref="BH22:BH23"/>
    <mergeCell ref="BI22:BI23"/>
    <mergeCell ref="AW24:AW25"/>
    <mergeCell ref="AL24:AL25"/>
    <mergeCell ref="AM24:AM25"/>
    <mergeCell ref="AN24:AN25"/>
    <mergeCell ref="AO24:AO25"/>
    <mergeCell ref="AP24:AP25"/>
    <mergeCell ref="AQ24:AQ25"/>
    <mergeCell ref="AF24:AF25"/>
    <mergeCell ref="AG24:AG25"/>
    <mergeCell ref="AH24:AH25"/>
    <mergeCell ref="AI24:AI25"/>
    <mergeCell ref="AJ24:AJ25"/>
    <mergeCell ref="BD22:BD23"/>
    <mergeCell ref="BE22:BE23"/>
    <mergeCell ref="A26:A27"/>
    <mergeCell ref="F26:F27"/>
    <mergeCell ref="H26:H27"/>
    <mergeCell ref="I26:I27"/>
    <mergeCell ref="J26:J27"/>
    <mergeCell ref="BK24:BK25"/>
    <mergeCell ref="BH24:BH25"/>
    <mergeCell ref="BI24:BI25"/>
    <mergeCell ref="BJ24:BJ25"/>
    <mergeCell ref="BD24:BD25"/>
    <mergeCell ref="BE24:BE25"/>
    <mergeCell ref="BF24:BF25"/>
    <mergeCell ref="BG24:BG25"/>
    <mergeCell ref="AX24:AX25"/>
    <mergeCell ref="AY24:AY25"/>
    <mergeCell ref="AZ24:AZ25"/>
    <mergeCell ref="BA24:BA25"/>
    <mergeCell ref="BB24:BB25"/>
    <mergeCell ref="BC24:BC25"/>
    <mergeCell ref="AR24:AR25"/>
    <mergeCell ref="AS24:AS25"/>
    <mergeCell ref="AT24:AT25"/>
    <mergeCell ref="AU24:AU25"/>
    <mergeCell ref="AV24:AV25"/>
    <mergeCell ref="W26:W27"/>
    <mergeCell ref="X26:X27"/>
    <mergeCell ref="Y26:Y27"/>
    <mergeCell ref="Z26:Z27"/>
    <mergeCell ref="AA26:AA27"/>
    <mergeCell ref="AB26:AB27"/>
    <mergeCell ref="Q26:Q27"/>
    <mergeCell ref="N24:N25"/>
    <mergeCell ref="S26:S27"/>
    <mergeCell ref="T26:T27"/>
    <mergeCell ref="U26:U27"/>
    <mergeCell ref="V26:V27"/>
    <mergeCell ref="K26:K27"/>
    <mergeCell ref="L26:L27"/>
    <mergeCell ref="M26:M27"/>
    <mergeCell ref="N26:N27"/>
    <mergeCell ref="O26:O27"/>
    <mergeCell ref="P26:P27"/>
    <mergeCell ref="AP26:AP27"/>
    <mergeCell ref="AQ26:AQ27"/>
    <mergeCell ref="AR26:AR27"/>
    <mergeCell ref="AS26:AS27"/>
    <mergeCell ref="AT26:AT27"/>
    <mergeCell ref="AI26:AI27"/>
    <mergeCell ref="AJ26:AJ27"/>
    <mergeCell ref="AK26:AK27"/>
    <mergeCell ref="AL26:AL27"/>
    <mergeCell ref="AM26:AM27"/>
    <mergeCell ref="AN26:AN27"/>
    <mergeCell ref="AC26:AC27"/>
    <mergeCell ref="AD26:AD27"/>
    <mergeCell ref="AE26:AE27"/>
    <mergeCell ref="AF26:AF27"/>
    <mergeCell ref="AG26:AG27"/>
    <mergeCell ref="AH26:AH27"/>
    <mergeCell ref="BK26:BK27"/>
    <mergeCell ref="A28:A29"/>
    <mergeCell ref="F28:F29"/>
    <mergeCell ref="H28:H29"/>
    <mergeCell ref="I28:I29"/>
    <mergeCell ref="J28:J29"/>
    <mergeCell ref="K28:K29"/>
    <mergeCell ref="BJ26:BJ27"/>
    <mergeCell ref="BE26:BE27"/>
    <mergeCell ref="BF26:BF27"/>
    <mergeCell ref="BG26:BG27"/>
    <mergeCell ref="BH26:BH27"/>
    <mergeCell ref="BI26:BI27"/>
    <mergeCell ref="BA26:BA27"/>
    <mergeCell ref="BB26:BB27"/>
    <mergeCell ref="BC26:BC27"/>
    <mergeCell ref="BD26:BD27"/>
    <mergeCell ref="AU26:AU27"/>
    <mergeCell ref="AV26:AV27"/>
    <mergeCell ref="AW26:AW27"/>
    <mergeCell ref="AX26:AX27"/>
    <mergeCell ref="AY26:AY27"/>
    <mergeCell ref="AZ26:AZ27"/>
    <mergeCell ref="AO26:AO27"/>
    <mergeCell ref="X28:X29"/>
    <mergeCell ref="Y28:Y29"/>
    <mergeCell ref="Z28:Z29"/>
    <mergeCell ref="AA28:AA29"/>
    <mergeCell ref="AB28:AB29"/>
    <mergeCell ref="AC28:AC29"/>
    <mergeCell ref="R28:R29"/>
    <mergeCell ref="R26:R27"/>
    <mergeCell ref="T28:T29"/>
    <mergeCell ref="U28:U29"/>
    <mergeCell ref="V28:V29"/>
    <mergeCell ref="W28:W29"/>
    <mergeCell ref="L28:L29"/>
    <mergeCell ref="M28:M29"/>
    <mergeCell ref="N28:N29"/>
    <mergeCell ref="O28:O29"/>
    <mergeCell ref="P28:P29"/>
    <mergeCell ref="Q28:Q29"/>
    <mergeCell ref="AQ28:AQ29"/>
    <mergeCell ref="AR28:AR29"/>
    <mergeCell ref="AS28:AS29"/>
    <mergeCell ref="AT28:AT29"/>
    <mergeCell ref="AU28:AU29"/>
    <mergeCell ref="AJ28:AJ29"/>
    <mergeCell ref="AK28:AK29"/>
    <mergeCell ref="AL28:AL29"/>
    <mergeCell ref="AM28:AM29"/>
    <mergeCell ref="AN28:AN29"/>
    <mergeCell ref="AO28:AO29"/>
    <mergeCell ref="AD28:AD29"/>
    <mergeCell ref="AE28:AE29"/>
    <mergeCell ref="AF28:AF29"/>
    <mergeCell ref="AG28:AG29"/>
    <mergeCell ref="AH28:AH29"/>
    <mergeCell ref="AI28:AI29"/>
    <mergeCell ref="BK28:BK29"/>
    <mergeCell ref="A30:A31"/>
    <mergeCell ref="F30:F31"/>
    <mergeCell ref="H30:H31"/>
    <mergeCell ref="I30:I31"/>
    <mergeCell ref="J30:J31"/>
    <mergeCell ref="K30:K31"/>
    <mergeCell ref="L30:L31"/>
    <mergeCell ref="BJ28:BJ29"/>
    <mergeCell ref="BF28:BF29"/>
    <mergeCell ref="BG28:BG29"/>
    <mergeCell ref="BH28:BH29"/>
    <mergeCell ref="BI28:BI29"/>
    <mergeCell ref="BB28:BB29"/>
    <mergeCell ref="BC28:BC29"/>
    <mergeCell ref="BD28:BD29"/>
    <mergeCell ref="BE28:BE29"/>
    <mergeCell ref="AV28:AV29"/>
    <mergeCell ref="AW28:AW29"/>
    <mergeCell ref="AX28:AX29"/>
    <mergeCell ref="AY28:AY29"/>
    <mergeCell ref="AZ28:AZ29"/>
    <mergeCell ref="BA28:BA29"/>
    <mergeCell ref="AP28:AP29"/>
    <mergeCell ref="Y30:Y31"/>
    <mergeCell ref="Z30:Z31"/>
    <mergeCell ref="AA30:AA31"/>
    <mergeCell ref="AB30:AB31"/>
    <mergeCell ref="AC30:AC31"/>
    <mergeCell ref="AD30:AD31"/>
    <mergeCell ref="S30:S31"/>
    <mergeCell ref="S28:S29"/>
    <mergeCell ref="U30:U31"/>
    <mergeCell ref="V30:V31"/>
    <mergeCell ref="W30:W31"/>
    <mergeCell ref="X30:X31"/>
    <mergeCell ref="M30:M31"/>
    <mergeCell ref="N30:N31"/>
    <mergeCell ref="O30:O31"/>
    <mergeCell ref="P30:P31"/>
    <mergeCell ref="Q30:Q31"/>
    <mergeCell ref="R30:R31"/>
    <mergeCell ref="AR30:AR31"/>
    <mergeCell ref="AS30:AS31"/>
    <mergeCell ref="AT30:AT31"/>
    <mergeCell ref="AU30:AU31"/>
    <mergeCell ref="AV30:AV31"/>
    <mergeCell ref="AK30:AK31"/>
    <mergeCell ref="AL30:AL31"/>
    <mergeCell ref="AM30:AM31"/>
    <mergeCell ref="AN30:AN31"/>
    <mergeCell ref="AO30:AO31"/>
    <mergeCell ref="AP30:AP31"/>
    <mergeCell ref="AE30:AE31"/>
    <mergeCell ref="AF30:AF31"/>
    <mergeCell ref="AG30:AG31"/>
    <mergeCell ref="AH30:AH31"/>
    <mergeCell ref="AI30:AI31"/>
    <mergeCell ref="AJ30:AJ31"/>
    <mergeCell ref="A32:A37"/>
    <mergeCell ref="F32:F33"/>
    <mergeCell ref="H32:H33"/>
    <mergeCell ref="I32:I33"/>
    <mergeCell ref="J32:J33"/>
    <mergeCell ref="K32:K33"/>
    <mergeCell ref="L32:L33"/>
    <mergeCell ref="M32:M33"/>
    <mergeCell ref="BJ30:BJ31"/>
    <mergeCell ref="BK30:BK31"/>
    <mergeCell ref="BG30:BG31"/>
    <mergeCell ref="BH30:BH31"/>
    <mergeCell ref="BI30:BI31"/>
    <mergeCell ref="BC30:BC31"/>
    <mergeCell ref="BD30:BD31"/>
    <mergeCell ref="BE30:BE31"/>
    <mergeCell ref="BF30:BF31"/>
    <mergeCell ref="AW30:AW31"/>
    <mergeCell ref="AX30:AX31"/>
    <mergeCell ref="AY30:AY31"/>
    <mergeCell ref="AZ30:AZ31"/>
    <mergeCell ref="BA30:BA31"/>
    <mergeCell ref="BB30:BB31"/>
    <mergeCell ref="AQ30:AQ31"/>
    <mergeCell ref="Z32:Z33"/>
    <mergeCell ref="AA32:AA33"/>
    <mergeCell ref="AB32:AB33"/>
    <mergeCell ref="AC32:AC33"/>
    <mergeCell ref="AD32:AD33"/>
    <mergeCell ref="AE32:AE33"/>
    <mergeCell ref="T32:T33"/>
    <mergeCell ref="T30:T31"/>
    <mergeCell ref="V32:V33"/>
    <mergeCell ref="W32:W33"/>
    <mergeCell ref="X32:X33"/>
    <mergeCell ref="Y32:Y33"/>
    <mergeCell ref="N32:N33"/>
    <mergeCell ref="O32:O33"/>
    <mergeCell ref="P32:P33"/>
    <mergeCell ref="Q32:Q33"/>
    <mergeCell ref="R32:R33"/>
    <mergeCell ref="S32:S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BK32:BK33"/>
    <mergeCell ref="BH32:BH33"/>
    <mergeCell ref="BI32:BI33"/>
    <mergeCell ref="BJ32:BJ33"/>
    <mergeCell ref="BD32:BD33"/>
    <mergeCell ref="BE32:BE33"/>
    <mergeCell ref="BF32:BF33"/>
    <mergeCell ref="BG32:BG33"/>
    <mergeCell ref="AX32:AX33"/>
    <mergeCell ref="AY32:AY33"/>
    <mergeCell ref="AZ32:AZ33"/>
    <mergeCell ref="BA32:BA33"/>
    <mergeCell ref="BB32:BB33"/>
    <mergeCell ref="BC32:BC33"/>
    <mergeCell ref="R34:R35"/>
    <mergeCell ref="S34:S35"/>
    <mergeCell ref="T34:T35"/>
    <mergeCell ref="U34:U35"/>
    <mergeCell ref="V34:V35"/>
    <mergeCell ref="W34:W35"/>
    <mergeCell ref="BC34:BC35"/>
    <mergeCell ref="BD34:BD35"/>
    <mergeCell ref="BE34:BE35"/>
    <mergeCell ref="BF34:BF35"/>
    <mergeCell ref="AV34:AV35"/>
    <mergeCell ref="AW34:AW35"/>
    <mergeCell ref="AY34:AY35"/>
    <mergeCell ref="AZ34:AZ35"/>
    <mergeCell ref="BA34:BA35"/>
    <mergeCell ref="BB34:BB35"/>
    <mergeCell ref="AP34:AP35"/>
    <mergeCell ref="U32:U33"/>
    <mergeCell ref="F34:F35"/>
    <mergeCell ref="H34:H35"/>
    <mergeCell ref="I34:I35"/>
    <mergeCell ref="J34:J35"/>
    <mergeCell ref="K34:K35"/>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A34:AA35"/>
    <mergeCell ref="AB34:AB35"/>
    <mergeCell ref="AC34:AC35"/>
    <mergeCell ref="AS34:AS35"/>
    <mergeCell ref="AT34:AT35"/>
    <mergeCell ref="AU34:AU35"/>
    <mergeCell ref="U36:U37"/>
    <mergeCell ref="V36:V37"/>
    <mergeCell ref="W36:W37"/>
    <mergeCell ref="X36:X37"/>
    <mergeCell ref="Y36:Y37"/>
    <mergeCell ref="Z36:Z37"/>
    <mergeCell ref="O36:O37"/>
    <mergeCell ref="P36:P37"/>
    <mergeCell ref="Q36:Q37"/>
    <mergeCell ref="R36:R37"/>
    <mergeCell ref="S36:S37"/>
    <mergeCell ref="T36:T37"/>
    <mergeCell ref="L34:L35"/>
    <mergeCell ref="M34:M35"/>
    <mergeCell ref="N34:N35"/>
    <mergeCell ref="O34:O35"/>
    <mergeCell ref="P34:P35"/>
    <mergeCell ref="Q34:Q35"/>
    <mergeCell ref="H36:H37"/>
    <mergeCell ref="I36:I37"/>
    <mergeCell ref="J36:J37"/>
    <mergeCell ref="K36:K37"/>
    <mergeCell ref="L36:L37"/>
    <mergeCell ref="M36:M37"/>
    <mergeCell ref="N36:N37"/>
    <mergeCell ref="BJ34:BJ35"/>
    <mergeCell ref="BK34:BK35"/>
    <mergeCell ref="BG34:BG35"/>
    <mergeCell ref="BH34:BH35"/>
    <mergeCell ref="BI34:BI35"/>
    <mergeCell ref="AN36:AN37"/>
    <mergeCell ref="AO36:AO37"/>
    <mergeCell ref="AP36:AP37"/>
    <mergeCell ref="AQ36:AQ37"/>
    <mergeCell ref="AR36:AR37"/>
    <mergeCell ref="AG36:AG37"/>
    <mergeCell ref="AH36:AH37"/>
    <mergeCell ref="AI36:AI37"/>
    <mergeCell ref="AJ36:AJ37"/>
    <mergeCell ref="AK36:AK37"/>
    <mergeCell ref="AL36:AL37"/>
    <mergeCell ref="AA36:AA37"/>
    <mergeCell ref="AB36:AB37"/>
    <mergeCell ref="AC36:AC37"/>
    <mergeCell ref="AD36:AD37"/>
    <mergeCell ref="AE36:AE37"/>
    <mergeCell ref="AF36:AF37"/>
    <mergeCell ref="BK36:BK37"/>
    <mergeCell ref="AQ34:AQ35"/>
    <mergeCell ref="AR34:AR35"/>
    <mergeCell ref="A38:A39"/>
    <mergeCell ref="F38:F39"/>
    <mergeCell ref="H38:H39"/>
    <mergeCell ref="I38:I39"/>
    <mergeCell ref="BI36:BI37"/>
    <mergeCell ref="BJ36:BJ37"/>
    <mergeCell ref="BE36:BE37"/>
    <mergeCell ref="BD36:BD37"/>
    <mergeCell ref="BF36:BF37"/>
    <mergeCell ref="BG36:BG37"/>
    <mergeCell ref="BH36:BH37"/>
    <mergeCell ref="AY36:AY37"/>
    <mergeCell ref="AZ36:AZ37"/>
    <mergeCell ref="BA36:BA37"/>
    <mergeCell ref="BB36:BB37"/>
    <mergeCell ref="BC36:BC37"/>
    <mergeCell ref="AS36:AS37"/>
    <mergeCell ref="AT36:AT37"/>
    <mergeCell ref="AU36:AU37"/>
    <mergeCell ref="AV36:AV37"/>
    <mergeCell ref="AW36:AW37"/>
    <mergeCell ref="AX36:AX37"/>
    <mergeCell ref="AM36:AM37"/>
    <mergeCell ref="V38:V39"/>
    <mergeCell ref="W38:W39"/>
    <mergeCell ref="X38:X39"/>
    <mergeCell ref="Y38:Y39"/>
    <mergeCell ref="Z38:Z39"/>
    <mergeCell ref="AA38:AA39"/>
    <mergeCell ref="P38:P39"/>
    <mergeCell ref="Q38:Q39"/>
    <mergeCell ref="F36:F37"/>
    <mergeCell ref="S38:S39"/>
    <mergeCell ref="T38:T39"/>
    <mergeCell ref="U38:U39"/>
    <mergeCell ref="J38:J39"/>
    <mergeCell ref="K38:K39"/>
    <mergeCell ref="L38:L39"/>
    <mergeCell ref="M38:M39"/>
    <mergeCell ref="N38:N39"/>
    <mergeCell ref="O38:O39"/>
    <mergeCell ref="AO38:AO39"/>
    <mergeCell ref="AP38:AP39"/>
    <mergeCell ref="AQ38:AQ39"/>
    <mergeCell ref="AR38:AR39"/>
    <mergeCell ref="AS38:AS39"/>
    <mergeCell ref="AH38:AH39"/>
    <mergeCell ref="AI38:AI39"/>
    <mergeCell ref="AJ38:AJ39"/>
    <mergeCell ref="AK38:AK39"/>
    <mergeCell ref="AL38:AL39"/>
    <mergeCell ref="AM38:AM39"/>
    <mergeCell ref="AB38:AB39"/>
    <mergeCell ref="AC38:AC39"/>
    <mergeCell ref="AD38:AD39"/>
    <mergeCell ref="AE38:AE39"/>
    <mergeCell ref="AF38:AF39"/>
    <mergeCell ref="AG38:AG39"/>
    <mergeCell ref="BK38:BK39"/>
    <mergeCell ref="A40:A41"/>
    <mergeCell ref="F40:F41"/>
    <mergeCell ref="H40:H41"/>
    <mergeCell ref="I40:I41"/>
    <mergeCell ref="J40:J41"/>
    <mergeCell ref="BI38:BI39"/>
    <mergeCell ref="BJ38:BJ39"/>
    <mergeCell ref="BD38:BD39"/>
    <mergeCell ref="BE38:BE39"/>
    <mergeCell ref="BF38:BF39"/>
    <mergeCell ref="BG38:BG39"/>
    <mergeCell ref="BH38:BH39"/>
    <mergeCell ref="AZ38:AZ39"/>
    <mergeCell ref="BA38:BA39"/>
    <mergeCell ref="BB38:BB39"/>
    <mergeCell ref="BC38:BC39"/>
    <mergeCell ref="AT38:AT39"/>
    <mergeCell ref="AU38:AU39"/>
    <mergeCell ref="AV38:AV39"/>
    <mergeCell ref="AW38:AW39"/>
    <mergeCell ref="AX38:AX39"/>
    <mergeCell ref="AY38:AY39"/>
    <mergeCell ref="AN38:AN39"/>
    <mergeCell ref="W40:W41"/>
    <mergeCell ref="X40:X41"/>
    <mergeCell ref="Y40:Y41"/>
    <mergeCell ref="Z40:Z41"/>
    <mergeCell ref="AA40:AA41"/>
    <mergeCell ref="AB40:AB41"/>
    <mergeCell ref="Q40:Q41"/>
    <mergeCell ref="R38:R39"/>
    <mergeCell ref="S40:S41"/>
    <mergeCell ref="T40:T41"/>
    <mergeCell ref="U40:U41"/>
    <mergeCell ref="V40:V41"/>
    <mergeCell ref="K40:K41"/>
    <mergeCell ref="L40:L41"/>
    <mergeCell ref="M40:M41"/>
    <mergeCell ref="N40:N41"/>
    <mergeCell ref="O40:O41"/>
    <mergeCell ref="P40:P41"/>
    <mergeCell ref="AP40:AP41"/>
    <mergeCell ref="AQ40:AQ41"/>
    <mergeCell ref="AR40:AR41"/>
    <mergeCell ref="AS40:AS41"/>
    <mergeCell ref="AT40:AT41"/>
    <mergeCell ref="AI40:AI41"/>
    <mergeCell ref="AJ40:AJ41"/>
    <mergeCell ref="AK40:AK41"/>
    <mergeCell ref="AL40:AL41"/>
    <mergeCell ref="AM40:AM41"/>
    <mergeCell ref="AN40:AN41"/>
    <mergeCell ref="AC40:AC41"/>
    <mergeCell ref="AD40:AD41"/>
    <mergeCell ref="AE40:AE41"/>
    <mergeCell ref="AF40:AF41"/>
    <mergeCell ref="AG40:AG41"/>
    <mergeCell ref="AH40:AH41"/>
    <mergeCell ref="BK40:BK41"/>
    <mergeCell ref="A42:A43"/>
    <mergeCell ref="F42:F43"/>
    <mergeCell ref="H42:H43"/>
    <mergeCell ref="I42:I43"/>
    <mergeCell ref="J42:J43"/>
    <mergeCell ref="K42:K43"/>
    <mergeCell ref="BJ40:BJ41"/>
    <mergeCell ref="BE40:BE41"/>
    <mergeCell ref="BF40:BF41"/>
    <mergeCell ref="BG40:BG41"/>
    <mergeCell ref="BH40:BH41"/>
    <mergeCell ref="BI40:BI41"/>
    <mergeCell ref="BA40:BA41"/>
    <mergeCell ref="BB40:BB41"/>
    <mergeCell ref="BC40:BC41"/>
    <mergeCell ref="BD40:BD41"/>
    <mergeCell ref="AU40:AU41"/>
    <mergeCell ref="AV40:AV41"/>
    <mergeCell ref="AW40:AW41"/>
    <mergeCell ref="AX40:AX41"/>
    <mergeCell ref="AY40:AY41"/>
    <mergeCell ref="AZ40:AZ41"/>
    <mergeCell ref="AO40:AO41"/>
    <mergeCell ref="X42:X43"/>
    <mergeCell ref="Y42:Y43"/>
    <mergeCell ref="Z42:Z43"/>
    <mergeCell ref="AA42:AA43"/>
    <mergeCell ref="AB42:AB43"/>
    <mergeCell ref="AC42:AC43"/>
    <mergeCell ref="R42:R43"/>
    <mergeCell ref="R40:R41"/>
    <mergeCell ref="T42:T43"/>
    <mergeCell ref="U42:U43"/>
    <mergeCell ref="V42:V43"/>
    <mergeCell ref="W42:W43"/>
    <mergeCell ref="L42:L43"/>
    <mergeCell ref="M42:M43"/>
    <mergeCell ref="N42:N43"/>
    <mergeCell ref="O42:O43"/>
    <mergeCell ref="P42:P43"/>
    <mergeCell ref="Q42:Q43"/>
    <mergeCell ref="AQ42:AQ43"/>
    <mergeCell ref="AR42:AR43"/>
    <mergeCell ref="AS42:AS43"/>
    <mergeCell ref="AT42:AT43"/>
    <mergeCell ref="AU42:AU43"/>
    <mergeCell ref="AJ42:AJ43"/>
    <mergeCell ref="AK42:AK43"/>
    <mergeCell ref="AL42:AL43"/>
    <mergeCell ref="AM42:AM43"/>
    <mergeCell ref="AN42:AN43"/>
    <mergeCell ref="AO42:AO43"/>
    <mergeCell ref="AD42:AD43"/>
    <mergeCell ref="AE42:AE43"/>
    <mergeCell ref="AF42:AF43"/>
    <mergeCell ref="AG42:AG43"/>
    <mergeCell ref="AH42:AH43"/>
    <mergeCell ref="AI42:AI43"/>
    <mergeCell ref="BK42:BK43"/>
    <mergeCell ref="A44:A45"/>
    <mergeCell ref="F44:F45"/>
    <mergeCell ref="H44:H45"/>
    <mergeCell ref="I44:I45"/>
    <mergeCell ref="J44:J45"/>
    <mergeCell ref="K44:K45"/>
    <mergeCell ref="L44:L45"/>
    <mergeCell ref="BJ42:BJ43"/>
    <mergeCell ref="BF42:BF43"/>
    <mergeCell ref="BG42:BG43"/>
    <mergeCell ref="BH42:BH43"/>
    <mergeCell ref="BI42:BI43"/>
    <mergeCell ref="BB42:BB43"/>
    <mergeCell ref="BC42:BC43"/>
    <mergeCell ref="BD42:BD43"/>
    <mergeCell ref="BE42:BE43"/>
    <mergeCell ref="AV42:AV43"/>
    <mergeCell ref="AW42:AW43"/>
    <mergeCell ref="AX42:AX43"/>
    <mergeCell ref="AY42:AY43"/>
    <mergeCell ref="AZ42:AZ43"/>
    <mergeCell ref="BA42:BA43"/>
    <mergeCell ref="AP42:AP43"/>
    <mergeCell ref="Y44:Y45"/>
    <mergeCell ref="Z44:Z45"/>
    <mergeCell ref="AA44:AA45"/>
    <mergeCell ref="AB44:AB45"/>
    <mergeCell ref="AC44:AC45"/>
    <mergeCell ref="AD44:AD45"/>
    <mergeCell ref="S44:S45"/>
    <mergeCell ref="S42:S43"/>
    <mergeCell ref="U44:U45"/>
    <mergeCell ref="V44:V45"/>
    <mergeCell ref="W44:W45"/>
    <mergeCell ref="X44:X45"/>
    <mergeCell ref="M44:M45"/>
    <mergeCell ref="N44:N45"/>
    <mergeCell ref="O44:O45"/>
    <mergeCell ref="P44:P45"/>
    <mergeCell ref="Q44:Q45"/>
    <mergeCell ref="R44:R45"/>
    <mergeCell ref="AR44:AR45"/>
    <mergeCell ref="AS44:AS45"/>
    <mergeCell ref="AT44:AT45"/>
    <mergeCell ref="AU44:AU45"/>
    <mergeCell ref="AV44:AV45"/>
    <mergeCell ref="AK44:AK45"/>
    <mergeCell ref="AL44:AL45"/>
    <mergeCell ref="AM44:AM45"/>
    <mergeCell ref="AN44:AN45"/>
    <mergeCell ref="AO44:AO45"/>
    <mergeCell ref="AP44:AP45"/>
    <mergeCell ref="AE44:AE45"/>
    <mergeCell ref="AF44:AF45"/>
    <mergeCell ref="AG44:AG45"/>
    <mergeCell ref="AH44:AH45"/>
    <mergeCell ref="AI44:AI45"/>
    <mergeCell ref="AJ44:AJ45"/>
    <mergeCell ref="A46:A47"/>
    <mergeCell ref="F46:F47"/>
    <mergeCell ref="H46:H47"/>
    <mergeCell ref="I46:I47"/>
    <mergeCell ref="J46:J47"/>
    <mergeCell ref="K46:K47"/>
    <mergeCell ref="L46:L47"/>
    <mergeCell ref="M46:M47"/>
    <mergeCell ref="BJ44:BJ45"/>
    <mergeCell ref="BK44:BK45"/>
    <mergeCell ref="BG44:BG45"/>
    <mergeCell ref="BH44:BH45"/>
    <mergeCell ref="BI44:BI45"/>
    <mergeCell ref="BC44:BC45"/>
    <mergeCell ref="BD44:BD45"/>
    <mergeCell ref="BE44:BE45"/>
    <mergeCell ref="BF44:BF45"/>
    <mergeCell ref="AW44:AW45"/>
    <mergeCell ref="AX44:AX45"/>
    <mergeCell ref="AY44:AY45"/>
    <mergeCell ref="AZ44:AZ45"/>
    <mergeCell ref="BA44:BA45"/>
    <mergeCell ref="BB44:BB45"/>
    <mergeCell ref="AQ44:AQ45"/>
    <mergeCell ref="Z46:Z47"/>
    <mergeCell ref="AA46:AA47"/>
    <mergeCell ref="AB46:AB47"/>
    <mergeCell ref="AC46:AC47"/>
    <mergeCell ref="AD46:AD47"/>
    <mergeCell ref="AE46:AE47"/>
    <mergeCell ref="T46:T47"/>
    <mergeCell ref="T44:T45"/>
    <mergeCell ref="V46:V47"/>
    <mergeCell ref="W46:W47"/>
    <mergeCell ref="X46:X47"/>
    <mergeCell ref="Y46:Y47"/>
    <mergeCell ref="N46:N47"/>
    <mergeCell ref="O46:O47"/>
    <mergeCell ref="P46:P47"/>
    <mergeCell ref="Q46:Q47"/>
    <mergeCell ref="R46:R47"/>
    <mergeCell ref="S46:S47"/>
    <mergeCell ref="AR46:AR47"/>
    <mergeCell ref="AS46:AS47"/>
    <mergeCell ref="AT46:AT47"/>
    <mergeCell ref="AU46:AU47"/>
    <mergeCell ref="AV46:AV47"/>
    <mergeCell ref="AW46:AW47"/>
    <mergeCell ref="AL46:AL47"/>
    <mergeCell ref="AM46:AM47"/>
    <mergeCell ref="AN46:AN47"/>
    <mergeCell ref="AO46:AO47"/>
    <mergeCell ref="AP46:AP47"/>
    <mergeCell ref="AQ46:AQ47"/>
    <mergeCell ref="AF46:AF47"/>
    <mergeCell ref="AG46:AG47"/>
    <mergeCell ref="AH46:AH47"/>
    <mergeCell ref="AI46:AI47"/>
    <mergeCell ref="AJ46:AJ47"/>
    <mergeCell ref="AK46:AK47"/>
    <mergeCell ref="BK46:BK47"/>
    <mergeCell ref="BH46:BH47"/>
    <mergeCell ref="BI46:BI47"/>
    <mergeCell ref="BJ46:BJ47"/>
    <mergeCell ref="BD46:BD47"/>
    <mergeCell ref="BE46:BE47"/>
    <mergeCell ref="BF46:BF47"/>
    <mergeCell ref="BG46:BG47"/>
    <mergeCell ref="AX46:AX47"/>
    <mergeCell ref="AY46:AY47"/>
    <mergeCell ref="AZ46:AZ47"/>
    <mergeCell ref="BA46:BA47"/>
    <mergeCell ref="BB46:BB47"/>
    <mergeCell ref="BC46:BC47"/>
    <mergeCell ref="Q48:Q49"/>
    <mergeCell ref="R48:R49"/>
    <mergeCell ref="S48:S49"/>
    <mergeCell ref="T48:T49"/>
    <mergeCell ref="U48:U49"/>
    <mergeCell ref="V48:V49"/>
    <mergeCell ref="BI48:BI49"/>
    <mergeCell ref="BA48:BA49"/>
    <mergeCell ref="BB48:BB49"/>
    <mergeCell ref="BC48:BC49"/>
    <mergeCell ref="BD48:BD49"/>
    <mergeCell ref="AU48:AU49"/>
    <mergeCell ref="AV48:AV49"/>
    <mergeCell ref="AW48:AW49"/>
    <mergeCell ref="AX48:AX49"/>
    <mergeCell ref="AY48:AY49"/>
    <mergeCell ref="AZ48:AZ49"/>
    <mergeCell ref="U46:U47"/>
    <mergeCell ref="K48:K49"/>
    <mergeCell ref="L48:L49"/>
    <mergeCell ref="M48:M49"/>
    <mergeCell ref="N48:N49"/>
    <mergeCell ref="O48:O49"/>
    <mergeCell ref="P48:P49"/>
    <mergeCell ref="A48:A49"/>
    <mergeCell ref="F48:F49"/>
    <mergeCell ref="H48:H49"/>
    <mergeCell ref="I48:I49"/>
    <mergeCell ref="J48:J49"/>
    <mergeCell ref="AI48:AI49"/>
    <mergeCell ref="AJ48:AJ49"/>
    <mergeCell ref="AK48:AK49"/>
    <mergeCell ref="AL48:AL49"/>
    <mergeCell ref="AM48:AM49"/>
    <mergeCell ref="AN48:AN49"/>
    <mergeCell ref="AC48:AC49"/>
    <mergeCell ref="AD48:AD49"/>
    <mergeCell ref="AE48:AE49"/>
    <mergeCell ref="AF48:AF49"/>
    <mergeCell ref="AG48:AG49"/>
    <mergeCell ref="AH48:AH49"/>
    <mergeCell ref="W48:W49"/>
    <mergeCell ref="X48:X49"/>
    <mergeCell ref="Y48:Y49"/>
    <mergeCell ref="Z48:Z49"/>
    <mergeCell ref="AA48:AA49"/>
    <mergeCell ref="AB48:AB49"/>
    <mergeCell ref="AP48:AP49"/>
    <mergeCell ref="AQ48:AQ49"/>
    <mergeCell ref="AR48:AR49"/>
    <mergeCell ref="AS48:AS49"/>
    <mergeCell ref="AT48:AT49"/>
    <mergeCell ref="R50:R51"/>
    <mergeCell ref="S50:S51"/>
    <mergeCell ref="T50:T51"/>
    <mergeCell ref="U50:U51"/>
    <mergeCell ref="V50:V51"/>
    <mergeCell ref="W50:W51"/>
    <mergeCell ref="L50:L51"/>
    <mergeCell ref="M50:M51"/>
    <mergeCell ref="N50:N51"/>
    <mergeCell ref="O50:O51"/>
    <mergeCell ref="P50:P51"/>
    <mergeCell ref="Q50:Q51"/>
    <mergeCell ref="BK48:BK49"/>
    <mergeCell ref="A50:A51"/>
    <mergeCell ref="F50:F51"/>
    <mergeCell ref="H50:H51"/>
    <mergeCell ref="I50:I51"/>
    <mergeCell ref="J50:J51"/>
    <mergeCell ref="K50:K51"/>
    <mergeCell ref="BJ48:BJ49"/>
    <mergeCell ref="BE48:BE49"/>
    <mergeCell ref="BF48:BF49"/>
    <mergeCell ref="BG48:BG49"/>
    <mergeCell ref="BH48:BH49"/>
    <mergeCell ref="AJ50:AJ51"/>
    <mergeCell ref="AK50:AK51"/>
    <mergeCell ref="AL50:AL51"/>
    <mergeCell ref="AM50:AM51"/>
    <mergeCell ref="AN50:AN51"/>
    <mergeCell ref="AO50:AO51"/>
    <mergeCell ref="AD50:AD51"/>
    <mergeCell ref="AE50:AE51"/>
    <mergeCell ref="AF50:AF51"/>
    <mergeCell ref="AG50:AG51"/>
    <mergeCell ref="AH50:AH51"/>
    <mergeCell ref="AI50:AI51"/>
    <mergeCell ref="X50:X51"/>
    <mergeCell ref="Y50:Y51"/>
    <mergeCell ref="Z50:Z51"/>
    <mergeCell ref="AA50:AA51"/>
    <mergeCell ref="AB50:AB51"/>
    <mergeCell ref="AC50:AC51"/>
    <mergeCell ref="BB50:BB51"/>
    <mergeCell ref="AO48:AO49"/>
    <mergeCell ref="BD50:BD51"/>
    <mergeCell ref="BE50:BE51"/>
    <mergeCell ref="AV50:AV51"/>
    <mergeCell ref="AW50:AW51"/>
    <mergeCell ref="AX50:AX51"/>
    <mergeCell ref="AY50:AY51"/>
    <mergeCell ref="AZ50:AZ51"/>
    <mergeCell ref="BA50:BA51"/>
    <mergeCell ref="AP50:AP51"/>
    <mergeCell ref="AQ50:AQ51"/>
    <mergeCell ref="AR50:AR51"/>
    <mergeCell ref="AS50:AS51"/>
    <mergeCell ref="AT50:AT51"/>
    <mergeCell ref="AU50:AU51"/>
    <mergeCell ref="S52:S53"/>
    <mergeCell ref="T52:T53"/>
    <mergeCell ref="U52:U53"/>
    <mergeCell ref="V52:V53"/>
    <mergeCell ref="W52:W53"/>
    <mergeCell ref="X52:X53"/>
    <mergeCell ref="Y52:Y53"/>
    <mergeCell ref="Z52:Z53"/>
    <mergeCell ref="AA52:AA53"/>
    <mergeCell ref="AB52:AB53"/>
    <mergeCell ref="AC52:AC53"/>
    <mergeCell ref="AD52:AD53"/>
    <mergeCell ref="BC52:BC53"/>
    <mergeCell ref="BD52:BD53"/>
    <mergeCell ref="BE52:BE53"/>
    <mergeCell ref="AX52:AX53"/>
    <mergeCell ref="AY52:AY53"/>
    <mergeCell ref="AZ52:AZ53"/>
    <mergeCell ref="M52:M53"/>
    <mergeCell ref="N52:N53"/>
    <mergeCell ref="O52:O53"/>
    <mergeCell ref="P52:P53"/>
    <mergeCell ref="Q52:Q53"/>
    <mergeCell ref="R52:R53"/>
    <mergeCell ref="BK50:BK51"/>
    <mergeCell ref="A52:A53"/>
    <mergeCell ref="F52:F53"/>
    <mergeCell ref="H52:H53"/>
    <mergeCell ref="I52:I53"/>
    <mergeCell ref="J52:J53"/>
    <mergeCell ref="K52:K53"/>
    <mergeCell ref="L52:L53"/>
    <mergeCell ref="BJ50:BJ51"/>
    <mergeCell ref="BF50:BF51"/>
    <mergeCell ref="BG50:BG51"/>
    <mergeCell ref="BH50:BH51"/>
    <mergeCell ref="BI50:BI51"/>
    <mergeCell ref="AK52:AK53"/>
    <mergeCell ref="AL52:AL53"/>
    <mergeCell ref="AM52:AM53"/>
    <mergeCell ref="AN52:AN53"/>
    <mergeCell ref="AO52:AO53"/>
    <mergeCell ref="AP52:AP53"/>
    <mergeCell ref="AE52:AE53"/>
    <mergeCell ref="AF52:AF53"/>
    <mergeCell ref="AG52:AG53"/>
    <mergeCell ref="AH52:AH53"/>
    <mergeCell ref="AI52:AI53"/>
    <mergeCell ref="AJ52:AJ53"/>
    <mergeCell ref="BC50:BC51"/>
    <mergeCell ref="BA52:BA53"/>
    <mergeCell ref="BB52:BB53"/>
    <mergeCell ref="AQ52:AQ53"/>
    <mergeCell ref="AR52:AR53"/>
    <mergeCell ref="AS52:AS53"/>
    <mergeCell ref="AT52:AT53"/>
    <mergeCell ref="AU52:AU53"/>
    <mergeCell ref="AV52:AV53"/>
    <mergeCell ref="T54:T55"/>
    <mergeCell ref="U54:U55"/>
    <mergeCell ref="V54:V55"/>
    <mergeCell ref="W54:W55"/>
    <mergeCell ref="X54:X55"/>
    <mergeCell ref="Y54:Y55"/>
    <mergeCell ref="AK54:AK55"/>
    <mergeCell ref="Z54:Z55"/>
    <mergeCell ref="AA54:AA55"/>
    <mergeCell ref="AB54:AB55"/>
    <mergeCell ref="AC54:AC55"/>
    <mergeCell ref="AD54:AD55"/>
    <mergeCell ref="AE54:AE55"/>
    <mergeCell ref="O54:O55"/>
    <mergeCell ref="P54:P55"/>
    <mergeCell ref="Q54:Q55"/>
    <mergeCell ref="R54:R55"/>
    <mergeCell ref="S54:S55"/>
    <mergeCell ref="A54:A55"/>
    <mergeCell ref="F54:F55"/>
    <mergeCell ref="H54:H55"/>
    <mergeCell ref="I54:I55"/>
    <mergeCell ref="J54:J55"/>
    <mergeCell ref="K54:K55"/>
    <mergeCell ref="L54:L55"/>
    <mergeCell ref="M54:M55"/>
    <mergeCell ref="BJ52:BJ53"/>
    <mergeCell ref="BK52:BK53"/>
    <mergeCell ref="BG52:BG53"/>
    <mergeCell ref="BH52:BH53"/>
    <mergeCell ref="BI52:BI53"/>
    <mergeCell ref="AW54:AW55"/>
    <mergeCell ref="AL54:AL55"/>
    <mergeCell ref="AM54:AM55"/>
    <mergeCell ref="AN54:AN55"/>
    <mergeCell ref="AO54:AO55"/>
    <mergeCell ref="AP54:AP55"/>
    <mergeCell ref="AQ54:AQ55"/>
    <mergeCell ref="AF54:AF55"/>
    <mergeCell ref="AG54:AG55"/>
    <mergeCell ref="AH54:AH55"/>
    <mergeCell ref="AI54:AI55"/>
    <mergeCell ref="AJ54:AJ55"/>
    <mergeCell ref="BF52:BF53"/>
    <mergeCell ref="AW52:AW53"/>
    <mergeCell ref="A56:A57"/>
    <mergeCell ref="F56:F57"/>
    <mergeCell ref="H56:H57"/>
    <mergeCell ref="I56:I57"/>
    <mergeCell ref="J56:J57"/>
    <mergeCell ref="BK54:BK55"/>
    <mergeCell ref="BH54:BH55"/>
    <mergeCell ref="BI54:BI55"/>
    <mergeCell ref="BJ54:BJ55"/>
    <mergeCell ref="BD54:BD55"/>
    <mergeCell ref="BE54:BE55"/>
    <mergeCell ref="BF54:BF55"/>
    <mergeCell ref="BG54:BG55"/>
    <mergeCell ref="AX54:AX55"/>
    <mergeCell ref="AY54:AY55"/>
    <mergeCell ref="AZ54:AZ55"/>
    <mergeCell ref="BA54:BA55"/>
    <mergeCell ref="BB54:BB55"/>
    <mergeCell ref="BC54:BC55"/>
    <mergeCell ref="AR54:AR55"/>
    <mergeCell ref="AS54:AS55"/>
    <mergeCell ref="AT54:AT55"/>
    <mergeCell ref="AU54:AU55"/>
    <mergeCell ref="AV54:AV55"/>
    <mergeCell ref="W56:W57"/>
    <mergeCell ref="X56:X57"/>
    <mergeCell ref="Y56:Y57"/>
    <mergeCell ref="Z56:Z57"/>
    <mergeCell ref="AA56:AA57"/>
    <mergeCell ref="AB56:AB57"/>
    <mergeCell ref="Q56:Q57"/>
    <mergeCell ref="N54:N55"/>
    <mergeCell ref="S56:S57"/>
    <mergeCell ref="T56:T57"/>
    <mergeCell ref="U56:U57"/>
    <mergeCell ref="V56:V57"/>
    <mergeCell ref="K56:K57"/>
    <mergeCell ref="L56:L57"/>
    <mergeCell ref="M56:M57"/>
    <mergeCell ref="N56:N57"/>
    <mergeCell ref="O56:O57"/>
    <mergeCell ref="P56:P57"/>
    <mergeCell ref="AP56:AP57"/>
    <mergeCell ref="AQ56:AQ57"/>
    <mergeCell ref="AR56:AR57"/>
    <mergeCell ref="AS56:AS57"/>
    <mergeCell ref="AT56:AT57"/>
    <mergeCell ref="AI56:AI57"/>
    <mergeCell ref="AJ56:AJ57"/>
    <mergeCell ref="AK56:AK57"/>
    <mergeCell ref="AL56:AL57"/>
    <mergeCell ref="AM56:AM57"/>
    <mergeCell ref="AN56:AN57"/>
    <mergeCell ref="AC56:AC57"/>
    <mergeCell ref="AD56:AD57"/>
    <mergeCell ref="AE56:AE57"/>
    <mergeCell ref="AF56:AF57"/>
    <mergeCell ref="AG56:AG57"/>
    <mergeCell ref="AH56:AH57"/>
    <mergeCell ref="BK56:BK57"/>
    <mergeCell ref="A58:A59"/>
    <mergeCell ref="F58:F59"/>
    <mergeCell ref="H58:H59"/>
    <mergeCell ref="I58:I59"/>
    <mergeCell ref="J58:J59"/>
    <mergeCell ref="K58:K59"/>
    <mergeCell ref="BJ56:BJ57"/>
    <mergeCell ref="BE56:BE57"/>
    <mergeCell ref="BF56:BF57"/>
    <mergeCell ref="BG56:BG57"/>
    <mergeCell ref="BH56:BH57"/>
    <mergeCell ref="BI56:BI57"/>
    <mergeCell ref="BA56:BA57"/>
    <mergeCell ref="BB56:BB57"/>
    <mergeCell ref="BC56:BC57"/>
    <mergeCell ref="BD56:BD57"/>
    <mergeCell ref="AU56:AU57"/>
    <mergeCell ref="AV56:AV57"/>
    <mergeCell ref="AW56:AW57"/>
    <mergeCell ref="AX56:AX57"/>
    <mergeCell ref="AY56:AY57"/>
    <mergeCell ref="AZ56:AZ57"/>
    <mergeCell ref="AO56:AO57"/>
    <mergeCell ref="X58:X59"/>
    <mergeCell ref="Y58:Y59"/>
    <mergeCell ref="Z58:Z59"/>
    <mergeCell ref="AA58:AA59"/>
    <mergeCell ref="AB58:AB59"/>
    <mergeCell ref="AC58:AC59"/>
    <mergeCell ref="R58:R59"/>
    <mergeCell ref="R56:R57"/>
    <mergeCell ref="T58:T59"/>
    <mergeCell ref="U58:U59"/>
    <mergeCell ref="V58:V59"/>
    <mergeCell ref="W58:W59"/>
    <mergeCell ref="L58:L59"/>
    <mergeCell ref="M58:M59"/>
    <mergeCell ref="N58:N59"/>
    <mergeCell ref="O58:O59"/>
    <mergeCell ref="P58:P59"/>
    <mergeCell ref="Q58:Q59"/>
    <mergeCell ref="AQ58:AQ59"/>
    <mergeCell ref="AR58:AR59"/>
    <mergeCell ref="AS58:AS59"/>
    <mergeCell ref="AT58:AT59"/>
    <mergeCell ref="AU58:AU59"/>
    <mergeCell ref="AJ58:AJ59"/>
    <mergeCell ref="AK58:AK59"/>
    <mergeCell ref="AL58:AL59"/>
    <mergeCell ref="AM58:AM59"/>
    <mergeCell ref="AN58:AN59"/>
    <mergeCell ref="AO58:AO59"/>
    <mergeCell ref="AD58:AD59"/>
    <mergeCell ref="AE58:AE59"/>
    <mergeCell ref="AF58:AF59"/>
    <mergeCell ref="AG58:AG59"/>
    <mergeCell ref="AH58:AH59"/>
    <mergeCell ref="AI58:AI59"/>
    <mergeCell ref="BK58:BK59"/>
    <mergeCell ref="A60:A61"/>
    <mergeCell ref="F60:F61"/>
    <mergeCell ref="H60:H61"/>
    <mergeCell ref="I60:I61"/>
    <mergeCell ref="J60:J61"/>
    <mergeCell ref="K60:K61"/>
    <mergeCell ref="L60:L61"/>
    <mergeCell ref="BJ58:BJ59"/>
    <mergeCell ref="BF58:BF59"/>
    <mergeCell ref="BG58:BG59"/>
    <mergeCell ref="BH58:BH59"/>
    <mergeCell ref="BI58:BI59"/>
    <mergeCell ref="BB58:BB59"/>
    <mergeCell ref="BC58:BC59"/>
    <mergeCell ref="BD58:BD59"/>
    <mergeCell ref="BE58:BE59"/>
    <mergeCell ref="AV58:AV59"/>
    <mergeCell ref="AW58:AW59"/>
    <mergeCell ref="AX58:AX59"/>
    <mergeCell ref="AY58:AY59"/>
    <mergeCell ref="AZ58:AZ59"/>
    <mergeCell ref="BA58:BA59"/>
    <mergeCell ref="AP58:AP59"/>
    <mergeCell ref="Y60:Y61"/>
    <mergeCell ref="Z60:Z61"/>
    <mergeCell ref="AA60:AA61"/>
    <mergeCell ref="AB60:AB61"/>
    <mergeCell ref="AC60:AC61"/>
    <mergeCell ref="AD60:AD61"/>
    <mergeCell ref="S60:S61"/>
    <mergeCell ref="S58:S59"/>
    <mergeCell ref="U60:U61"/>
    <mergeCell ref="V60:V61"/>
    <mergeCell ref="W60:W61"/>
    <mergeCell ref="X60:X61"/>
    <mergeCell ref="M60:M61"/>
    <mergeCell ref="N60:N61"/>
    <mergeCell ref="O60:O61"/>
    <mergeCell ref="P60:P61"/>
    <mergeCell ref="Q60:Q61"/>
    <mergeCell ref="R60:R61"/>
    <mergeCell ref="AR60:AR61"/>
    <mergeCell ref="AS60:AS61"/>
    <mergeCell ref="AT60:AT61"/>
    <mergeCell ref="AU60:AU61"/>
    <mergeCell ref="AV60:AV61"/>
    <mergeCell ref="AK60:AK61"/>
    <mergeCell ref="AL60:AL61"/>
    <mergeCell ref="AM60:AM61"/>
    <mergeCell ref="AN60:AN61"/>
    <mergeCell ref="AO60:AO61"/>
    <mergeCell ref="AP60:AP61"/>
    <mergeCell ref="AE60:AE61"/>
    <mergeCell ref="AF60:AF61"/>
    <mergeCell ref="AG60:AG61"/>
    <mergeCell ref="AH60:AH61"/>
    <mergeCell ref="AI60:AI61"/>
    <mergeCell ref="AJ60:AJ61"/>
    <mergeCell ref="A62:A67"/>
    <mergeCell ref="F62:F63"/>
    <mergeCell ref="H62:H63"/>
    <mergeCell ref="I62:I63"/>
    <mergeCell ref="J62:J63"/>
    <mergeCell ref="K62:K63"/>
    <mergeCell ref="L62:L63"/>
    <mergeCell ref="M62:M63"/>
    <mergeCell ref="BJ60:BJ61"/>
    <mergeCell ref="BK60:BK61"/>
    <mergeCell ref="BG60:BG61"/>
    <mergeCell ref="BH60:BH61"/>
    <mergeCell ref="BI60:BI61"/>
    <mergeCell ref="BC60:BC61"/>
    <mergeCell ref="BD60:BD61"/>
    <mergeCell ref="BE60:BE61"/>
    <mergeCell ref="BF60:BF61"/>
    <mergeCell ref="AW60:AW61"/>
    <mergeCell ref="AX60:AX61"/>
    <mergeCell ref="AY60:AY61"/>
    <mergeCell ref="AZ60:AZ61"/>
    <mergeCell ref="BA60:BA61"/>
    <mergeCell ref="BB60:BB61"/>
    <mergeCell ref="AQ60:AQ61"/>
    <mergeCell ref="Z62:Z63"/>
    <mergeCell ref="AA62:AA63"/>
    <mergeCell ref="AB62:AB63"/>
    <mergeCell ref="AC62:AC63"/>
    <mergeCell ref="AD62:AD63"/>
    <mergeCell ref="AE62:AE63"/>
    <mergeCell ref="T62:T63"/>
    <mergeCell ref="T60:T61"/>
    <mergeCell ref="V62:V63"/>
    <mergeCell ref="W62:W63"/>
    <mergeCell ref="X62:X63"/>
    <mergeCell ref="Y62:Y63"/>
    <mergeCell ref="N62:N63"/>
    <mergeCell ref="O62:O63"/>
    <mergeCell ref="P62:P63"/>
    <mergeCell ref="Q62:Q63"/>
    <mergeCell ref="R62:R63"/>
    <mergeCell ref="S62:S63"/>
    <mergeCell ref="AR62:AR63"/>
    <mergeCell ref="AS62:AS63"/>
    <mergeCell ref="AT62:AT63"/>
    <mergeCell ref="AU62:AU63"/>
    <mergeCell ref="AV62:AV63"/>
    <mergeCell ref="AW62:AW63"/>
    <mergeCell ref="AL62:AL63"/>
    <mergeCell ref="AM62:AM63"/>
    <mergeCell ref="AN62:AN63"/>
    <mergeCell ref="AO62:AO63"/>
    <mergeCell ref="AP62:AP63"/>
    <mergeCell ref="AQ62:AQ63"/>
    <mergeCell ref="AF62:AF63"/>
    <mergeCell ref="AG62:AG63"/>
    <mergeCell ref="AH62:AH63"/>
    <mergeCell ref="AI62:AI63"/>
    <mergeCell ref="AJ62:AJ63"/>
    <mergeCell ref="AK62:AK63"/>
    <mergeCell ref="BK62:BK63"/>
    <mergeCell ref="BH62:BH63"/>
    <mergeCell ref="BI62:BI63"/>
    <mergeCell ref="BJ62:BJ63"/>
    <mergeCell ref="BD62:BD63"/>
    <mergeCell ref="BE62:BE63"/>
    <mergeCell ref="BF62:BF63"/>
    <mergeCell ref="BG62:BG63"/>
    <mergeCell ref="AX62:AX63"/>
    <mergeCell ref="AY62:AY63"/>
    <mergeCell ref="AZ62:AZ63"/>
    <mergeCell ref="BA62:BA63"/>
    <mergeCell ref="BB62:BB63"/>
    <mergeCell ref="BC62:BC63"/>
    <mergeCell ref="R64:R65"/>
    <mergeCell ref="S64:S65"/>
    <mergeCell ref="T64:T65"/>
    <mergeCell ref="U64:U65"/>
    <mergeCell ref="V64:V65"/>
    <mergeCell ref="W64:W65"/>
    <mergeCell ref="BC64:BC65"/>
    <mergeCell ref="BD64:BD65"/>
    <mergeCell ref="BE64:BE65"/>
    <mergeCell ref="BF64:BF65"/>
    <mergeCell ref="AV64:AV65"/>
    <mergeCell ref="AW64:AW65"/>
    <mergeCell ref="AY64:AY65"/>
    <mergeCell ref="AZ64:AZ65"/>
    <mergeCell ref="BA64:BA65"/>
    <mergeCell ref="BB64:BB65"/>
    <mergeCell ref="AP64:AP65"/>
    <mergeCell ref="U62:U63"/>
    <mergeCell ref="F64:F65"/>
    <mergeCell ref="H64:H65"/>
    <mergeCell ref="I64:I65"/>
    <mergeCell ref="J64:J65"/>
    <mergeCell ref="K64:K65"/>
    <mergeCell ref="AJ64:AJ65"/>
    <mergeCell ref="AK64:AK65"/>
    <mergeCell ref="AL64:AL65"/>
    <mergeCell ref="AM64:AM65"/>
    <mergeCell ref="AN64:AN65"/>
    <mergeCell ref="AO64:AO65"/>
    <mergeCell ref="AD64:AD65"/>
    <mergeCell ref="AE64:AE65"/>
    <mergeCell ref="AF64:AF65"/>
    <mergeCell ref="AG64:AG65"/>
    <mergeCell ref="AH64:AH65"/>
    <mergeCell ref="AI64:AI65"/>
    <mergeCell ref="X64:X65"/>
    <mergeCell ref="Y64:Y65"/>
    <mergeCell ref="Z64:Z65"/>
    <mergeCell ref="AA64:AA65"/>
    <mergeCell ref="AB64:AB65"/>
    <mergeCell ref="AC64:AC65"/>
    <mergeCell ref="AS64:AS65"/>
    <mergeCell ref="AT64:AT65"/>
    <mergeCell ref="AU64:AU65"/>
    <mergeCell ref="U66:U67"/>
    <mergeCell ref="V66:V67"/>
    <mergeCell ref="W66:W67"/>
    <mergeCell ref="X66:X67"/>
    <mergeCell ref="Y66:Y67"/>
    <mergeCell ref="Z66:Z67"/>
    <mergeCell ref="O66:O67"/>
    <mergeCell ref="P66:P67"/>
    <mergeCell ref="Q66:Q67"/>
    <mergeCell ref="R66:R67"/>
    <mergeCell ref="S66:S67"/>
    <mergeCell ref="T66:T67"/>
    <mergeCell ref="L64:L65"/>
    <mergeCell ref="M64:M65"/>
    <mergeCell ref="N64:N65"/>
    <mergeCell ref="O64:O65"/>
    <mergeCell ref="P64:P65"/>
    <mergeCell ref="Q64:Q65"/>
    <mergeCell ref="H66:H67"/>
    <mergeCell ref="I66:I67"/>
    <mergeCell ref="J66:J67"/>
    <mergeCell ref="K66:K67"/>
    <mergeCell ref="L66:L67"/>
    <mergeCell ref="M66:M67"/>
    <mergeCell ref="N66:N67"/>
    <mergeCell ref="BJ64:BJ65"/>
    <mergeCell ref="BK64:BK65"/>
    <mergeCell ref="BG64:BG65"/>
    <mergeCell ref="BH64:BH65"/>
    <mergeCell ref="BI64:BI65"/>
    <mergeCell ref="AN66:AN67"/>
    <mergeCell ref="AO66:AO67"/>
    <mergeCell ref="AP66:AP67"/>
    <mergeCell ref="AQ66:AQ67"/>
    <mergeCell ref="AR66:AR67"/>
    <mergeCell ref="AG66:AG67"/>
    <mergeCell ref="AH66:AH67"/>
    <mergeCell ref="AI66:AI67"/>
    <mergeCell ref="AJ66:AJ67"/>
    <mergeCell ref="AK66:AK67"/>
    <mergeCell ref="AL66:AL67"/>
    <mergeCell ref="AA66:AA67"/>
    <mergeCell ref="AB66:AB67"/>
    <mergeCell ref="AC66:AC67"/>
    <mergeCell ref="AD66:AD67"/>
    <mergeCell ref="AE66:AE67"/>
    <mergeCell ref="AF66:AF67"/>
    <mergeCell ref="BK66:BK67"/>
    <mergeCell ref="AQ64:AQ65"/>
    <mergeCell ref="AR64:AR65"/>
    <mergeCell ref="A68:A69"/>
    <mergeCell ref="F68:F69"/>
    <mergeCell ref="H68:H69"/>
    <mergeCell ref="I68:I69"/>
    <mergeCell ref="BI66:BI67"/>
    <mergeCell ref="BJ66:BJ67"/>
    <mergeCell ref="BE66:BE67"/>
    <mergeCell ref="BD66:BD67"/>
    <mergeCell ref="BF66:BF67"/>
    <mergeCell ref="BG66:BG67"/>
    <mergeCell ref="BH66:BH67"/>
    <mergeCell ref="AY66:AY67"/>
    <mergeCell ref="AZ66:AZ67"/>
    <mergeCell ref="BA66:BA67"/>
    <mergeCell ref="BB66:BB67"/>
    <mergeCell ref="BC66:BC67"/>
    <mergeCell ref="AS66:AS67"/>
    <mergeCell ref="AT66:AT67"/>
    <mergeCell ref="AU66:AU67"/>
    <mergeCell ref="AV66:AV67"/>
    <mergeCell ref="AW66:AW67"/>
    <mergeCell ref="AX66:AX67"/>
    <mergeCell ref="AM66:AM67"/>
    <mergeCell ref="V68:V69"/>
    <mergeCell ref="W68:W69"/>
    <mergeCell ref="X68:X69"/>
    <mergeCell ref="Y68:Y69"/>
    <mergeCell ref="Z68:Z69"/>
    <mergeCell ref="AA68:AA69"/>
    <mergeCell ref="P68:P69"/>
    <mergeCell ref="Q68:Q69"/>
    <mergeCell ref="F66:F67"/>
    <mergeCell ref="S68:S69"/>
    <mergeCell ref="T68:T69"/>
    <mergeCell ref="U68:U69"/>
    <mergeCell ref="J68:J69"/>
    <mergeCell ref="K68:K69"/>
    <mergeCell ref="L68:L69"/>
    <mergeCell ref="M68:M69"/>
    <mergeCell ref="N68:N69"/>
    <mergeCell ref="O68:O69"/>
    <mergeCell ref="AO68:AO69"/>
    <mergeCell ref="AP68:AP69"/>
    <mergeCell ref="AQ68:AQ69"/>
    <mergeCell ref="AR68:AR69"/>
    <mergeCell ref="AS68:AS69"/>
    <mergeCell ref="AH68:AH69"/>
    <mergeCell ref="AI68:AI69"/>
    <mergeCell ref="AJ68:AJ69"/>
    <mergeCell ref="AK68:AK69"/>
    <mergeCell ref="AL68:AL69"/>
    <mergeCell ref="AM68:AM69"/>
    <mergeCell ref="AB68:AB69"/>
    <mergeCell ref="AC68:AC69"/>
    <mergeCell ref="AD68:AD69"/>
    <mergeCell ref="AE68:AE69"/>
    <mergeCell ref="AF68:AF69"/>
    <mergeCell ref="AG68:AG69"/>
    <mergeCell ref="BK68:BK69"/>
    <mergeCell ref="A70:A71"/>
    <mergeCell ref="F70:F71"/>
    <mergeCell ref="H70:H71"/>
    <mergeCell ref="I70:I71"/>
    <mergeCell ref="J70:J71"/>
    <mergeCell ref="BI68:BI69"/>
    <mergeCell ref="BJ68:BJ69"/>
    <mergeCell ref="BD68:BD69"/>
    <mergeCell ref="BE68:BE69"/>
    <mergeCell ref="BF68:BF69"/>
    <mergeCell ref="BG68:BG69"/>
    <mergeCell ref="BH68:BH69"/>
    <mergeCell ref="AZ68:AZ69"/>
    <mergeCell ref="BA68:BA69"/>
    <mergeCell ref="BB68:BB69"/>
    <mergeCell ref="BC68:BC69"/>
    <mergeCell ref="AT68:AT69"/>
    <mergeCell ref="AU68:AU69"/>
    <mergeCell ref="AV68:AV69"/>
    <mergeCell ref="AW68:AW69"/>
    <mergeCell ref="AX68:AX69"/>
    <mergeCell ref="AY68:AY69"/>
    <mergeCell ref="AN68:AN69"/>
    <mergeCell ref="W70:W71"/>
    <mergeCell ref="X70:X71"/>
    <mergeCell ref="Y70:Y71"/>
    <mergeCell ref="Z70:Z71"/>
    <mergeCell ref="AA70:AA71"/>
    <mergeCell ref="AB70:AB71"/>
    <mergeCell ref="Q70:Q71"/>
    <mergeCell ref="R68:R69"/>
    <mergeCell ref="S70:S71"/>
    <mergeCell ref="T70:T71"/>
    <mergeCell ref="U70:U71"/>
    <mergeCell ref="V70:V71"/>
    <mergeCell ref="K70:K71"/>
    <mergeCell ref="L70:L71"/>
    <mergeCell ref="M70:M71"/>
    <mergeCell ref="N70:N71"/>
    <mergeCell ref="O70:O71"/>
    <mergeCell ref="P70:P71"/>
    <mergeCell ref="AP70:AP71"/>
    <mergeCell ref="AQ70:AQ71"/>
    <mergeCell ref="AR70:AR71"/>
    <mergeCell ref="AS70:AS71"/>
    <mergeCell ref="AT70:AT71"/>
    <mergeCell ref="AI70:AI71"/>
    <mergeCell ref="AJ70:AJ71"/>
    <mergeCell ref="AK70:AK71"/>
    <mergeCell ref="AL70:AL71"/>
    <mergeCell ref="AM70:AM71"/>
    <mergeCell ref="AN70:AN71"/>
    <mergeCell ref="AC70:AC71"/>
    <mergeCell ref="AD70:AD71"/>
    <mergeCell ref="AE70:AE71"/>
    <mergeCell ref="AF70:AF71"/>
    <mergeCell ref="AG70:AG71"/>
    <mergeCell ref="AH70:AH71"/>
    <mergeCell ref="BK70:BK71"/>
    <mergeCell ref="A72:A73"/>
    <mergeCell ref="F72:F73"/>
    <mergeCell ref="H72:H73"/>
    <mergeCell ref="I72:I73"/>
    <mergeCell ref="J72:J73"/>
    <mergeCell ref="K72:K73"/>
    <mergeCell ref="BJ70:BJ71"/>
    <mergeCell ref="BE70:BE71"/>
    <mergeCell ref="BF70:BF71"/>
    <mergeCell ref="BG70:BG71"/>
    <mergeCell ref="BH70:BH71"/>
    <mergeCell ref="BI70:BI71"/>
    <mergeCell ref="BA70:BA71"/>
    <mergeCell ref="BB70:BB71"/>
    <mergeCell ref="BC70:BC71"/>
    <mergeCell ref="BD70:BD71"/>
    <mergeCell ref="AU70:AU71"/>
    <mergeCell ref="AV70:AV71"/>
    <mergeCell ref="AW70:AW71"/>
    <mergeCell ref="AX70:AX71"/>
    <mergeCell ref="AY70:AY71"/>
    <mergeCell ref="AZ70:AZ71"/>
    <mergeCell ref="AO70:AO71"/>
    <mergeCell ref="X72:X73"/>
    <mergeCell ref="Y72:Y73"/>
    <mergeCell ref="Z72:Z73"/>
    <mergeCell ref="AA72:AA73"/>
    <mergeCell ref="AB72:AB73"/>
    <mergeCell ref="AC72:AC73"/>
    <mergeCell ref="R72:R73"/>
    <mergeCell ref="R70:R71"/>
    <mergeCell ref="T72:T73"/>
    <mergeCell ref="U72:U73"/>
    <mergeCell ref="V72:V73"/>
    <mergeCell ref="W72:W73"/>
    <mergeCell ref="L72:L73"/>
    <mergeCell ref="M72:M73"/>
    <mergeCell ref="N72:N73"/>
    <mergeCell ref="O72:O73"/>
    <mergeCell ref="P72:P73"/>
    <mergeCell ref="Q72:Q73"/>
    <mergeCell ref="AQ72:AQ73"/>
    <mergeCell ref="AR72:AR73"/>
    <mergeCell ref="AS72:AS73"/>
    <mergeCell ref="AT72:AT73"/>
    <mergeCell ref="AU72:AU73"/>
    <mergeCell ref="AJ72:AJ73"/>
    <mergeCell ref="AK72:AK73"/>
    <mergeCell ref="AL72:AL73"/>
    <mergeCell ref="AM72:AM73"/>
    <mergeCell ref="AN72:AN73"/>
    <mergeCell ref="AO72:AO73"/>
    <mergeCell ref="AD72:AD73"/>
    <mergeCell ref="AE72:AE73"/>
    <mergeCell ref="AF72:AF73"/>
    <mergeCell ref="AG72:AG73"/>
    <mergeCell ref="AH72:AH73"/>
    <mergeCell ref="AI72:AI73"/>
    <mergeCell ref="BK72:BK73"/>
    <mergeCell ref="A74:A75"/>
    <mergeCell ref="F74:F75"/>
    <mergeCell ref="H74:H75"/>
    <mergeCell ref="I74:I75"/>
    <mergeCell ref="J74:J75"/>
    <mergeCell ref="K74:K75"/>
    <mergeCell ref="L74:L75"/>
    <mergeCell ref="BJ72:BJ73"/>
    <mergeCell ref="BF72:BF73"/>
    <mergeCell ref="BG72:BG73"/>
    <mergeCell ref="BH72:BH73"/>
    <mergeCell ref="BI72:BI73"/>
    <mergeCell ref="BB72:BB73"/>
    <mergeCell ref="BC72:BC73"/>
    <mergeCell ref="BD72:BD73"/>
    <mergeCell ref="BE72:BE73"/>
    <mergeCell ref="AV72:AV73"/>
    <mergeCell ref="AW72:AW73"/>
    <mergeCell ref="AX72:AX73"/>
    <mergeCell ref="AY72:AY73"/>
    <mergeCell ref="AZ72:AZ73"/>
    <mergeCell ref="BA72:BA73"/>
    <mergeCell ref="AP72:AP73"/>
    <mergeCell ref="Y74:Y75"/>
    <mergeCell ref="Z74:Z75"/>
    <mergeCell ref="AA74:AA75"/>
    <mergeCell ref="AB74:AB75"/>
    <mergeCell ref="AC74:AC75"/>
    <mergeCell ref="AD74:AD75"/>
    <mergeCell ref="S74:S75"/>
    <mergeCell ref="S72:S73"/>
    <mergeCell ref="U74:U75"/>
    <mergeCell ref="V74:V75"/>
    <mergeCell ref="W74:W75"/>
    <mergeCell ref="X74:X75"/>
    <mergeCell ref="M74:M75"/>
    <mergeCell ref="N74:N75"/>
    <mergeCell ref="O74:O75"/>
    <mergeCell ref="P74:P75"/>
    <mergeCell ref="Q74:Q75"/>
    <mergeCell ref="R74:R75"/>
    <mergeCell ref="AR74:AR75"/>
    <mergeCell ref="AS74:AS75"/>
    <mergeCell ref="AT74:AT75"/>
    <mergeCell ref="AU74:AU75"/>
    <mergeCell ref="AV74:AV75"/>
    <mergeCell ref="AK74:AK75"/>
    <mergeCell ref="AL74:AL75"/>
    <mergeCell ref="AM74:AM75"/>
    <mergeCell ref="AN74:AN75"/>
    <mergeCell ref="AO74:AO75"/>
    <mergeCell ref="AP74:AP75"/>
    <mergeCell ref="AE74:AE75"/>
    <mergeCell ref="AF74:AF75"/>
    <mergeCell ref="AG74:AG75"/>
    <mergeCell ref="AH74:AH75"/>
    <mergeCell ref="AI74:AI75"/>
    <mergeCell ref="AJ74:AJ75"/>
    <mergeCell ref="A76:A77"/>
    <mergeCell ref="F76:F77"/>
    <mergeCell ref="H76:H77"/>
    <mergeCell ref="I76:I77"/>
    <mergeCell ref="J76:J77"/>
    <mergeCell ref="K76:K77"/>
    <mergeCell ref="L76:L77"/>
    <mergeCell ref="M76:M77"/>
    <mergeCell ref="BJ74:BJ75"/>
    <mergeCell ref="BK74:BK75"/>
    <mergeCell ref="BG74:BG75"/>
    <mergeCell ref="BH74:BH75"/>
    <mergeCell ref="BI74:BI75"/>
    <mergeCell ref="BC74:BC75"/>
    <mergeCell ref="BD74:BD75"/>
    <mergeCell ref="BE74:BE75"/>
    <mergeCell ref="BF74:BF75"/>
    <mergeCell ref="AW74:AW75"/>
    <mergeCell ref="AX74:AX75"/>
    <mergeCell ref="AY74:AY75"/>
    <mergeCell ref="AZ74:AZ75"/>
    <mergeCell ref="BA74:BA75"/>
    <mergeCell ref="BB74:BB75"/>
    <mergeCell ref="AQ74:AQ75"/>
    <mergeCell ref="Z76:Z77"/>
    <mergeCell ref="AA76:AA77"/>
    <mergeCell ref="AB76:AB77"/>
    <mergeCell ref="AC76:AC77"/>
    <mergeCell ref="AD76:AD77"/>
    <mergeCell ref="AE76:AE77"/>
    <mergeCell ref="T76:T77"/>
    <mergeCell ref="T74:T75"/>
    <mergeCell ref="V76:V77"/>
    <mergeCell ref="W76:W77"/>
    <mergeCell ref="X76:X77"/>
    <mergeCell ref="Y76:Y77"/>
    <mergeCell ref="N76:N77"/>
    <mergeCell ref="O76:O77"/>
    <mergeCell ref="P76:P77"/>
    <mergeCell ref="Q76:Q77"/>
    <mergeCell ref="R76:R77"/>
    <mergeCell ref="S76:S77"/>
    <mergeCell ref="AR76:AR77"/>
    <mergeCell ref="AS76:AS77"/>
    <mergeCell ref="AT76:AT77"/>
    <mergeCell ref="AU76:AU77"/>
    <mergeCell ref="AV76:AV77"/>
    <mergeCell ref="AW76:AW77"/>
    <mergeCell ref="AL76:AL77"/>
    <mergeCell ref="AM76:AM77"/>
    <mergeCell ref="AN76:AN77"/>
    <mergeCell ref="AO76:AO77"/>
    <mergeCell ref="AP76:AP77"/>
    <mergeCell ref="AQ76:AQ77"/>
    <mergeCell ref="AF76:AF77"/>
    <mergeCell ref="AG76:AG77"/>
    <mergeCell ref="AH76:AH77"/>
    <mergeCell ref="AI76:AI77"/>
    <mergeCell ref="AJ76:AJ77"/>
    <mergeCell ref="AK76:AK77"/>
    <mergeCell ref="BK76:BK77"/>
    <mergeCell ref="BH76:BH77"/>
    <mergeCell ref="BI76:BI77"/>
    <mergeCell ref="BJ76:BJ77"/>
    <mergeCell ref="BD76:BD77"/>
    <mergeCell ref="BE76:BE77"/>
    <mergeCell ref="BF76:BF77"/>
    <mergeCell ref="BG76:BG77"/>
    <mergeCell ref="AX76:AX77"/>
    <mergeCell ref="AY76:AY77"/>
    <mergeCell ref="AZ76:AZ77"/>
    <mergeCell ref="BA76:BA77"/>
    <mergeCell ref="BB76:BB77"/>
    <mergeCell ref="BC76:BC77"/>
    <mergeCell ref="Q78:Q79"/>
    <mergeCell ref="R78:R79"/>
    <mergeCell ref="S78:S79"/>
    <mergeCell ref="T78:T79"/>
    <mergeCell ref="U78:U79"/>
    <mergeCell ref="V78:V79"/>
    <mergeCell ref="BI78:BI79"/>
    <mergeCell ref="BA78:BA79"/>
    <mergeCell ref="BB78:BB79"/>
    <mergeCell ref="BC78:BC79"/>
    <mergeCell ref="BD78:BD79"/>
    <mergeCell ref="AU78:AU79"/>
    <mergeCell ref="AV78:AV79"/>
    <mergeCell ref="AW78:AW79"/>
    <mergeCell ref="AX78:AX79"/>
    <mergeCell ref="AY78:AY79"/>
    <mergeCell ref="AZ78:AZ79"/>
    <mergeCell ref="U76:U77"/>
    <mergeCell ref="K78:K79"/>
    <mergeCell ref="L78:L79"/>
    <mergeCell ref="M78:M79"/>
    <mergeCell ref="N78:N79"/>
    <mergeCell ref="O78:O79"/>
    <mergeCell ref="P78:P79"/>
    <mergeCell ref="A78:A79"/>
    <mergeCell ref="F78:F79"/>
    <mergeCell ref="H78:H79"/>
    <mergeCell ref="I78:I79"/>
    <mergeCell ref="J78:J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P78:AP79"/>
    <mergeCell ref="AQ78:AQ79"/>
    <mergeCell ref="AR78:AR79"/>
    <mergeCell ref="AS78:AS79"/>
    <mergeCell ref="AT78:AT79"/>
    <mergeCell ref="R80:R81"/>
    <mergeCell ref="S80:S81"/>
    <mergeCell ref="T80:T81"/>
    <mergeCell ref="U80:U81"/>
    <mergeCell ref="V80:V81"/>
    <mergeCell ref="W80:W81"/>
    <mergeCell ref="L80:L81"/>
    <mergeCell ref="M80:M81"/>
    <mergeCell ref="N80:N81"/>
    <mergeCell ref="O80:O81"/>
    <mergeCell ref="P80:P81"/>
    <mergeCell ref="Q80:Q81"/>
    <mergeCell ref="BK78:BK79"/>
    <mergeCell ref="A80:A89"/>
    <mergeCell ref="F80:F81"/>
    <mergeCell ref="H80:H81"/>
    <mergeCell ref="I80:I81"/>
    <mergeCell ref="J80:J81"/>
    <mergeCell ref="K80:K81"/>
    <mergeCell ref="BJ78:BJ79"/>
    <mergeCell ref="BE78:BE79"/>
    <mergeCell ref="BF78:BF79"/>
    <mergeCell ref="BG78:BG79"/>
    <mergeCell ref="BH78:BH79"/>
    <mergeCell ref="AJ80:AJ81"/>
    <mergeCell ref="AK80:AK81"/>
    <mergeCell ref="AL80:AL81"/>
    <mergeCell ref="AM80:AM81"/>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BB80:BB81"/>
    <mergeCell ref="AO78:AO79"/>
    <mergeCell ref="BE80:BE81"/>
    <mergeCell ref="AV80:AV81"/>
    <mergeCell ref="AW80:AW81"/>
    <mergeCell ref="AX80:AX81"/>
    <mergeCell ref="AY80:AY81"/>
    <mergeCell ref="AZ80:AZ81"/>
    <mergeCell ref="BA80:BA81"/>
    <mergeCell ref="AP80:AP81"/>
    <mergeCell ref="AQ80:AQ81"/>
    <mergeCell ref="AR80:AR81"/>
    <mergeCell ref="AS80:AS81"/>
    <mergeCell ref="AT80:AT81"/>
    <mergeCell ref="AU80:AU81"/>
    <mergeCell ref="T82:T83"/>
    <mergeCell ref="U82:U83"/>
    <mergeCell ref="V82:V83"/>
    <mergeCell ref="W82:W83"/>
    <mergeCell ref="X82:X83"/>
    <mergeCell ref="Y82:Y83"/>
    <mergeCell ref="AK82:AK83"/>
    <mergeCell ref="Z82:Z83"/>
    <mergeCell ref="AA82:AA83"/>
    <mergeCell ref="AB82:AB83"/>
    <mergeCell ref="AC82:AC83"/>
    <mergeCell ref="AD82:AD83"/>
    <mergeCell ref="AE82:AE83"/>
    <mergeCell ref="O82:O83"/>
    <mergeCell ref="P82:P83"/>
    <mergeCell ref="Q82:Q83"/>
    <mergeCell ref="R82:R83"/>
    <mergeCell ref="S82:S83"/>
    <mergeCell ref="BK80:BK81"/>
    <mergeCell ref="F82:F83"/>
    <mergeCell ref="H82:H83"/>
    <mergeCell ref="I82:I83"/>
    <mergeCell ref="J82:J83"/>
    <mergeCell ref="K82:K83"/>
    <mergeCell ref="L82:L83"/>
    <mergeCell ref="M82:M83"/>
    <mergeCell ref="BJ80:BJ81"/>
    <mergeCell ref="BF80:BF81"/>
    <mergeCell ref="BG80:BG81"/>
    <mergeCell ref="BH80:BH81"/>
    <mergeCell ref="BI80:BI81"/>
    <mergeCell ref="AW82:AW83"/>
    <mergeCell ref="AL82:AL83"/>
    <mergeCell ref="AM82:AM83"/>
    <mergeCell ref="AN82:AN83"/>
    <mergeCell ref="AO82:AO83"/>
    <mergeCell ref="AP82:AP83"/>
    <mergeCell ref="AQ82:AQ83"/>
    <mergeCell ref="AF82:AF83"/>
    <mergeCell ref="AG82:AG83"/>
    <mergeCell ref="AH82:AH83"/>
    <mergeCell ref="AI82:AI83"/>
    <mergeCell ref="AJ82:AJ83"/>
    <mergeCell ref="BC80:BC81"/>
    <mergeCell ref="BD80:BD81"/>
    <mergeCell ref="F84:F85"/>
    <mergeCell ref="H84:H85"/>
    <mergeCell ref="I84:I85"/>
    <mergeCell ref="J84:J85"/>
    <mergeCell ref="K84:K85"/>
    <mergeCell ref="BK82:BK83"/>
    <mergeCell ref="BH82:BH83"/>
    <mergeCell ref="BI82:BI83"/>
    <mergeCell ref="BJ82:BJ83"/>
    <mergeCell ref="BD82:BD83"/>
    <mergeCell ref="BE82:BE83"/>
    <mergeCell ref="BF82:BF83"/>
    <mergeCell ref="BG82:BG83"/>
    <mergeCell ref="AX82:AX83"/>
    <mergeCell ref="AY82:AY83"/>
    <mergeCell ref="AZ82:AZ83"/>
    <mergeCell ref="BA82:BA83"/>
    <mergeCell ref="BB82:BB83"/>
    <mergeCell ref="BC82:BC83"/>
    <mergeCell ref="AR82:AR83"/>
    <mergeCell ref="AS82:AS83"/>
    <mergeCell ref="AT82:AT83"/>
    <mergeCell ref="AU82:AU83"/>
    <mergeCell ref="AV82:AV83"/>
    <mergeCell ref="X84:X85"/>
    <mergeCell ref="Y84:Y85"/>
    <mergeCell ref="Z84:Z85"/>
    <mergeCell ref="AA84:AA85"/>
    <mergeCell ref="AB84:AB85"/>
    <mergeCell ref="AC84:AC85"/>
    <mergeCell ref="R84:R85"/>
    <mergeCell ref="N82:N83"/>
    <mergeCell ref="T84:T85"/>
    <mergeCell ref="U84:U85"/>
    <mergeCell ref="V84:V85"/>
    <mergeCell ref="W84:W85"/>
    <mergeCell ref="L84:L85"/>
    <mergeCell ref="M84:M85"/>
    <mergeCell ref="N84:N85"/>
    <mergeCell ref="O84:O85"/>
    <mergeCell ref="P84:P85"/>
    <mergeCell ref="Q84:Q85"/>
    <mergeCell ref="AQ84:AQ85"/>
    <mergeCell ref="AR84:AR85"/>
    <mergeCell ref="AS84:AS85"/>
    <mergeCell ref="AT84:AT85"/>
    <mergeCell ref="AU84:AU85"/>
    <mergeCell ref="AJ84:AJ85"/>
    <mergeCell ref="AK84:AK85"/>
    <mergeCell ref="AL84:AL85"/>
    <mergeCell ref="AM84:AM85"/>
    <mergeCell ref="AN84:AN85"/>
    <mergeCell ref="AO84:AO85"/>
    <mergeCell ref="AD84:AD85"/>
    <mergeCell ref="AE84:AE85"/>
    <mergeCell ref="AF84:AF85"/>
    <mergeCell ref="AG84:AG85"/>
    <mergeCell ref="AH84:AH85"/>
    <mergeCell ref="AI84:AI85"/>
    <mergeCell ref="BK84:BK85"/>
    <mergeCell ref="F86:F87"/>
    <mergeCell ref="H86:H87"/>
    <mergeCell ref="I86:I87"/>
    <mergeCell ref="J86:J87"/>
    <mergeCell ref="K86:K87"/>
    <mergeCell ref="L86:L87"/>
    <mergeCell ref="M86:M87"/>
    <mergeCell ref="BJ84:BJ85"/>
    <mergeCell ref="BF84:BF85"/>
    <mergeCell ref="BG84:BG85"/>
    <mergeCell ref="BH84:BH85"/>
    <mergeCell ref="BI84:BI85"/>
    <mergeCell ref="BB84:BB85"/>
    <mergeCell ref="BC84:BC85"/>
    <mergeCell ref="BD84:BD85"/>
    <mergeCell ref="BE84:BE85"/>
    <mergeCell ref="AV84:AV85"/>
    <mergeCell ref="AW84:AW85"/>
    <mergeCell ref="AX84:AX85"/>
    <mergeCell ref="AY84:AY85"/>
    <mergeCell ref="AZ84:AZ85"/>
    <mergeCell ref="BA84:BA85"/>
    <mergeCell ref="AP84:AP85"/>
    <mergeCell ref="Z86:Z87"/>
    <mergeCell ref="AA86:AA87"/>
    <mergeCell ref="AB86:AB87"/>
    <mergeCell ref="AC86:AC87"/>
    <mergeCell ref="AD86:AD87"/>
    <mergeCell ref="AE86:AE87"/>
    <mergeCell ref="T86:T87"/>
    <mergeCell ref="S84:S85"/>
    <mergeCell ref="V86:V87"/>
    <mergeCell ref="W86:W87"/>
    <mergeCell ref="X86:X87"/>
    <mergeCell ref="Y86:Y87"/>
    <mergeCell ref="N86:N87"/>
    <mergeCell ref="O86:O87"/>
    <mergeCell ref="P86:P87"/>
    <mergeCell ref="Q86:Q87"/>
    <mergeCell ref="R86:R87"/>
    <mergeCell ref="S86:S87"/>
    <mergeCell ref="AR86:AR87"/>
    <mergeCell ref="AS86:AS87"/>
    <mergeCell ref="AT86:AT87"/>
    <mergeCell ref="AU86:AU87"/>
    <mergeCell ref="AV86:AV87"/>
    <mergeCell ref="AW86:AW87"/>
    <mergeCell ref="AL86:AL87"/>
    <mergeCell ref="AM86:AM87"/>
    <mergeCell ref="AN86:AN87"/>
    <mergeCell ref="AO86:AO87"/>
    <mergeCell ref="AP86:AP87"/>
    <mergeCell ref="AQ86:AQ87"/>
    <mergeCell ref="AF86:AF87"/>
    <mergeCell ref="AG86:AG87"/>
    <mergeCell ref="AH86:AH87"/>
    <mergeCell ref="AI86:AI87"/>
    <mergeCell ref="AJ86:AJ87"/>
    <mergeCell ref="AK86:AK87"/>
    <mergeCell ref="BK86:BK87"/>
    <mergeCell ref="BH86:BH87"/>
    <mergeCell ref="BI86:BI87"/>
    <mergeCell ref="BJ86:BJ87"/>
    <mergeCell ref="BD86:BD87"/>
    <mergeCell ref="BE86:BE87"/>
    <mergeCell ref="BF86:BF87"/>
    <mergeCell ref="BG86:BG87"/>
    <mergeCell ref="AX86:AX87"/>
    <mergeCell ref="AY86:AY87"/>
    <mergeCell ref="AZ86:AZ87"/>
    <mergeCell ref="BA86:BA87"/>
    <mergeCell ref="BB86:BB87"/>
    <mergeCell ref="BC86:BC87"/>
    <mergeCell ref="R88:R89"/>
    <mergeCell ref="S88:S89"/>
    <mergeCell ref="T88:T89"/>
    <mergeCell ref="U88:U89"/>
    <mergeCell ref="V88:V89"/>
    <mergeCell ref="W88:W89"/>
    <mergeCell ref="BB88:BB89"/>
    <mergeCell ref="BC88:BC89"/>
    <mergeCell ref="BD88:BD89"/>
    <mergeCell ref="BE88:BE89"/>
    <mergeCell ref="AV88:AV89"/>
    <mergeCell ref="AW88:AW89"/>
    <mergeCell ref="AX88:AX89"/>
    <mergeCell ref="AY88:AY89"/>
    <mergeCell ref="AZ88:AZ89"/>
    <mergeCell ref="BA88:BA89"/>
    <mergeCell ref="AP88:AP89"/>
    <mergeCell ref="U86:U87"/>
    <mergeCell ref="F88:F89"/>
    <mergeCell ref="H88:H89"/>
    <mergeCell ref="I88:I89"/>
    <mergeCell ref="J88:J89"/>
    <mergeCell ref="K88:K89"/>
    <mergeCell ref="AJ88:AJ89"/>
    <mergeCell ref="AK88:AK89"/>
    <mergeCell ref="AL88:AL89"/>
    <mergeCell ref="AM88:AM89"/>
    <mergeCell ref="AN88:AN89"/>
    <mergeCell ref="AO88:AO89"/>
    <mergeCell ref="AD88:AD89"/>
    <mergeCell ref="AE88:AE89"/>
    <mergeCell ref="AF88:AF89"/>
    <mergeCell ref="AG88:AG89"/>
    <mergeCell ref="AH88:AH89"/>
    <mergeCell ref="AI88:AI89"/>
    <mergeCell ref="X88:X89"/>
    <mergeCell ref="Y88:Y89"/>
    <mergeCell ref="Z88:Z89"/>
    <mergeCell ref="AA88:AA89"/>
    <mergeCell ref="AB88:AB89"/>
    <mergeCell ref="AC88:AC89"/>
    <mergeCell ref="AR88:AR89"/>
    <mergeCell ref="AS88:AS89"/>
    <mergeCell ref="AT88:AT89"/>
    <mergeCell ref="AU88:AU89"/>
    <mergeCell ref="S90:S91"/>
    <mergeCell ref="T90:T91"/>
    <mergeCell ref="U90:U91"/>
    <mergeCell ref="V90:V91"/>
    <mergeCell ref="W90:W91"/>
    <mergeCell ref="X90:X91"/>
    <mergeCell ref="M90:M91"/>
    <mergeCell ref="N90:N91"/>
    <mergeCell ref="O90:O91"/>
    <mergeCell ref="P90:P91"/>
    <mergeCell ref="Q90:Q91"/>
    <mergeCell ref="R90:R91"/>
    <mergeCell ref="L88:L89"/>
    <mergeCell ref="M88:M89"/>
    <mergeCell ref="N88:N89"/>
    <mergeCell ref="O88:O89"/>
    <mergeCell ref="P88:P89"/>
    <mergeCell ref="Q88:Q89"/>
    <mergeCell ref="BK88:BK89"/>
    <mergeCell ref="A90:A91"/>
    <mergeCell ref="F90:F91"/>
    <mergeCell ref="H90:H91"/>
    <mergeCell ref="I90:I91"/>
    <mergeCell ref="J90:J91"/>
    <mergeCell ref="K90:K91"/>
    <mergeCell ref="L90:L91"/>
    <mergeCell ref="BJ88:BJ89"/>
    <mergeCell ref="BF88:BF89"/>
    <mergeCell ref="BG88:BG89"/>
    <mergeCell ref="BH88:BH89"/>
    <mergeCell ref="BI88:BI89"/>
    <mergeCell ref="AK90:AK91"/>
    <mergeCell ref="AL90:AL91"/>
    <mergeCell ref="AM90:AM91"/>
    <mergeCell ref="AN90:AN91"/>
    <mergeCell ref="AO90:AO91"/>
    <mergeCell ref="AP90:AP91"/>
    <mergeCell ref="AE90:AE91"/>
    <mergeCell ref="AF90:AF91"/>
    <mergeCell ref="AG90:AG91"/>
    <mergeCell ref="AH90:AH91"/>
    <mergeCell ref="AI90:AI91"/>
    <mergeCell ref="AJ90:AJ91"/>
    <mergeCell ref="Y90:Y91"/>
    <mergeCell ref="Z90:Z91"/>
    <mergeCell ref="AA90:AA91"/>
    <mergeCell ref="AB90:AB91"/>
    <mergeCell ref="AC90:AC91"/>
    <mergeCell ref="AD90:AD91"/>
    <mergeCell ref="AQ88:AQ89"/>
    <mergeCell ref="BE90:BE91"/>
    <mergeCell ref="BF90:BF91"/>
    <mergeCell ref="AW90:AW91"/>
    <mergeCell ref="AX90:AX91"/>
    <mergeCell ref="AY90:AY91"/>
    <mergeCell ref="AZ90:AZ91"/>
    <mergeCell ref="BA90:BA91"/>
    <mergeCell ref="BB90:BB91"/>
    <mergeCell ref="AQ90:AQ91"/>
    <mergeCell ref="AR90:AR91"/>
    <mergeCell ref="AS90:AS91"/>
    <mergeCell ref="AT90:AT91"/>
    <mergeCell ref="AU90:AU91"/>
    <mergeCell ref="AV90:AV91"/>
    <mergeCell ref="T92:T93"/>
    <mergeCell ref="U92:U93"/>
    <mergeCell ref="V92:V93"/>
    <mergeCell ref="W92:W93"/>
    <mergeCell ref="X92:X93"/>
    <mergeCell ref="Y92:Y93"/>
    <mergeCell ref="AK92:AK93"/>
    <mergeCell ref="Z92:Z93"/>
    <mergeCell ref="AA92:AA93"/>
    <mergeCell ref="AB92:AB93"/>
    <mergeCell ref="AC92:AC93"/>
    <mergeCell ref="AD92:AD93"/>
    <mergeCell ref="AE92:AE93"/>
    <mergeCell ref="O92:O93"/>
    <mergeCell ref="P92:P93"/>
    <mergeCell ref="Q92:Q93"/>
    <mergeCell ref="R92:R93"/>
    <mergeCell ref="S92:S93"/>
    <mergeCell ref="A92:A93"/>
    <mergeCell ref="F92:F93"/>
    <mergeCell ref="H92:H93"/>
    <mergeCell ref="I92:I93"/>
    <mergeCell ref="J92:J93"/>
    <mergeCell ref="K92:K93"/>
    <mergeCell ref="L92:L93"/>
    <mergeCell ref="M92:M93"/>
    <mergeCell ref="BJ90:BJ91"/>
    <mergeCell ref="BK90:BK91"/>
    <mergeCell ref="BG90:BG91"/>
    <mergeCell ref="BH90:BH91"/>
    <mergeCell ref="BI90:BI91"/>
    <mergeCell ref="AW92:AW93"/>
    <mergeCell ref="AL92:AL93"/>
    <mergeCell ref="AM92:AM93"/>
    <mergeCell ref="AN92:AN93"/>
    <mergeCell ref="AO92:AO93"/>
    <mergeCell ref="AP92:AP93"/>
    <mergeCell ref="AQ92:AQ93"/>
    <mergeCell ref="AF92:AF93"/>
    <mergeCell ref="AG92:AG93"/>
    <mergeCell ref="AH92:AH93"/>
    <mergeCell ref="AI92:AI93"/>
    <mergeCell ref="AJ92:AJ93"/>
    <mergeCell ref="BC90:BC91"/>
    <mergeCell ref="BD90:BD91"/>
    <mergeCell ref="A94:A95"/>
    <mergeCell ref="F94:F95"/>
    <mergeCell ref="H94:H95"/>
    <mergeCell ref="I94:I95"/>
    <mergeCell ref="J94:J95"/>
    <mergeCell ref="BK92:BK93"/>
    <mergeCell ref="BH92:BH93"/>
    <mergeCell ref="BI92:BI93"/>
    <mergeCell ref="BJ92:BJ93"/>
    <mergeCell ref="BD92:BD93"/>
    <mergeCell ref="BE92:BE93"/>
    <mergeCell ref="BF92:BF93"/>
    <mergeCell ref="BG92:BG93"/>
    <mergeCell ref="AX92:AX93"/>
    <mergeCell ref="AY92:AY93"/>
    <mergeCell ref="AZ92:AZ93"/>
    <mergeCell ref="BA92:BA93"/>
    <mergeCell ref="BB92:BB93"/>
    <mergeCell ref="BC92:BC93"/>
    <mergeCell ref="AR92:AR93"/>
    <mergeCell ref="AS92:AS93"/>
    <mergeCell ref="AT92:AT93"/>
    <mergeCell ref="AU92:AU93"/>
    <mergeCell ref="AV92:AV93"/>
    <mergeCell ref="W94:W95"/>
    <mergeCell ref="X94:X95"/>
    <mergeCell ref="Y94:Y95"/>
    <mergeCell ref="Z94:Z95"/>
    <mergeCell ref="AA94:AA95"/>
    <mergeCell ref="AB94:AB95"/>
    <mergeCell ref="Q94:Q95"/>
    <mergeCell ref="N92:N93"/>
    <mergeCell ref="S94:S95"/>
    <mergeCell ref="T94:T95"/>
    <mergeCell ref="U94:U95"/>
    <mergeCell ref="V94:V95"/>
    <mergeCell ref="K94:K95"/>
    <mergeCell ref="L94:L95"/>
    <mergeCell ref="M94:M95"/>
    <mergeCell ref="N94:N95"/>
    <mergeCell ref="O94:O95"/>
    <mergeCell ref="P94:P95"/>
    <mergeCell ref="AP94:AP95"/>
    <mergeCell ref="AQ94:AQ95"/>
    <mergeCell ref="AR94:AR95"/>
    <mergeCell ref="AS94:AS95"/>
    <mergeCell ref="AT94:AT95"/>
    <mergeCell ref="AI94:AI95"/>
    <mergeCell ref="AJ94:AJ95"/>
    <mergeCell ref="AK94:AK95"/>
    <mergeCell ref="AL94:AL95"/>
    <mergeCell ref="AM94:AM95"/>
    <mergeCell ref="AN94:AN95"/>
    <mergeCell ref="AC94:AC95"/>
    <mergeCell ref="AD94:AD95"/>
    <mergeCell ref="AE94:AE95"/>
    <mergeCell ref="AF94:AF95"/>
    <mergeCell ref="AG94:AG95"/>
    <mergeCell ref="AH94:AH95"/>
    <mergeCell ref="BK94:BK95"/>
    <mergeCell ref="A96:A101"/>
    <mergeCell ref="F96:F97"/>
    <mergeCell ref="H96:H97"/>
    <mergeCell ref="I96:I97"/>
    <mergeCell ref="J96:J97"/>
    <mergeCell ref="K96:K97"/>
    <mergeCell ref="BJ94:BJ95"/>
    <mergeCell ref="BE94:BE95"/>
    <mergeCell ref="BF94:BF95"/>
    <mergeCell ref="BG94:BG95"/>
    <mergeCell ref="BH94:BH95"/>
    <mergeCell ref="BI94:BI95"/>
    <mergeCell ref="BA94:BA95"/>
    <mergeCell ref="BB94:BB95"/>
    <mergeCell ref="BC94:BC95"/>
    <mergeCell ref="BD94:BD95"/>
    <mergeCell ref="AU94:AU95"/>
    <mergeCell ref="AV94:AV95"/>
    <mergeCell ref="AW94:AW95"/>
    <mergeCell ref="AX94:AX95"/>
    <mergeCell ref="AY94:AY95"/>
    <mergeCell ref="AZ94:AZ95"/>
    <mergeCell ref="AO94:AO95"/>
    <mergeCell ref="X96:X97"/>
    <mergeCell ref="Y96:Y97"/>
    <mergeCell ref="Z96:Z97"/>
    <mergeCell ref="AA96:AA97"/>
    <mergeCell ref="AB96:AB97"/>
    <mergeCell ref="AC96:AC97"/>
    <mergeCell ref="R96:R97"/>
    <mergeCell ref="R94:R95"/>
    <mergeCell ref="T96:T97"/>
    <mergeCell ref="U96:U97"/>
    <mergeCell ref="V96:V97"/>
    <mergeCell ref="W96:W97"/>
    <mergeCell ref="L96:L97"/>
    <mergeCell ref="M96:M97"/>
    <mergeCell ref="N96:N97"/>
    <mergeCell ref="O96:O97"/>
    <mergeCell ref="P96:P97"/>
    <mergeCell ref="Q96:Q97"/>
    <mergeCell ref="AQ96:AQ97"/>
    <mergeCell ref="AR96:AR97"/>
    <mergeCell ref="AS96:AS97"/>
    <mergeCell ref="AT96:AT97"/>
    <mergeCell ref="AU96:AU97"/>
    <mergeCell ref="AJ96:AJ97"/>
    <mergeCell ref="AK96:AK97"/>
    <mergeCell ref="AL96:AL97"/>
    <mergeCell ref="AM96:AM97"/>
    <mergeCell ref="AN96:AN97"/>
    <mergeCell ref="AO96:AO97"/>
    <mergeCell ref="AD96:AD97"/>
    <mergeCell ref="AE96:AE97"/>
    <mergeCell ref="AF96:AF97"/>
    <mergeCell ref="AG96:AG97"/>
    <mergeCell ref="AH96:AH97"/>
    <mergeCell ref="AI96:AI97"/>
    <mergeCell ref="BK96:BK97"/>
    <mergeCell ref="F98:F99"/>
    <mergeCell ref="H98:H99"/>
    <mergeCell ref="I98:I99"/>
    <mergeCell ref="J98:J99"/>
    <mergeCell ref="K98:K99"/>
    <mergeCell ref="L98:L99"/>
    <mergeCell ref="M98:M99"/>
    <mergeCell ref="BJ96:BJ97"/>
    <mergeCell ref="BF96:BF97"/>
    <mergeCell ref="BG96:BG97"/>
    <mergeCell ref="BH96:BH97"/>
    <mergeCell ref="BI96:BI97"/>
    <mergeCell ref="BB96:BB97"/>
    <mergeCell ref="BC96:BC97"/>
    <mergeCell ref="BD96:BD97"/>
    <mergeCell ref="BE96:BE97"/>
    <mergeCell ref="AV96:AV97"/>
    <mergeCell ref="AW96:AW97"/>
    <mergeCell ref="AX96:AX97"/>
    <mergeCell ref="AY96:AY97"/>
    <mergeCell ref="AZ96:AZ97"/>
    <mergeCell ref="BA96:BA97"/>
    <mergeCell ref="AP96:AP97"/>
    <mergeCell ref="Z98:Z99"/>
    <mergeCell ref="AA98:AA99"/>
    <mergeCell ref="AB98:AB99"/>
    <mergeCell ref="AC98:AC99"/>
    <mergeCell ref="AD98:AD99"/>
    <mergeCell ref="AE98:AE99"/>
    <mergeCell ref="T98:T99"/>
    <mergeCell ref="S96:S97"/>
    <mergeCell ref="V98:V99"/>
    <mergeCell ref="W98:W99"/>
    <mergeCell ref="X98:X99"/>
    <mergeCell ref="Y98:Y99"/>
    <mergeCell ref="N98:N99"/>
    <mergeCell ref="O98:O99"/>
    <mergeCell ref="P98:P99"/>
    <mergeCell ref="Q98:Q99"/>
    <mergeCell ref="R98:R99"/>
    <mergeCell ref="S98:S99"/>
    <mergeCell ref="AR98:AR99"/>
    <mergeCell ref="AS98:AS99"/>
    <mergeCell ref="AT98:AT99"/>
    <mergeCell ref="AU98:AU99"/>
    <mergeCell ref="AV98:AV99"/>
    <mergeCell ref="AW98:AW99"/>
    <mergeCell ref="AL98:AL99"/>
    <mergeCell ref="AM98:AM99"/>
    <mergeCell ref="AN98:AN99"/>
    <mergeCell ref="AO98:AO99"/>
    <mergeCell ref="AP98:AP99"/>
    <mergeCell ref="AQ98:AQ99"/>
    <mergeCell ref="AF98:AF99"/>
    <mergeCell ref="AG98:AG99"/>
    <mergeCell ref="AH98:AH99"/>
    <mergeCell ref="AI98:AI99"/>
    <mergeCell ref="AJ98:AJ99"/>
    <mergeCell ref="AK98:AK99"/>
    <mergeCell ref="BK98:BK99"/>
    <mergeCell ref="BH98:BH99"/>
    <mergeCell ref="BI98:BI99"/>
    <mergeCell ref="BJ98:BJ99"/>
    <mergeCell ref="BD98:BD99"/>
    <mergeCell ref="BE98:BE99"/>
    <mergeCell ref="BF98:BF99"/>
    <mergeCell ref="BG98:BG99"/>
    <mergeCell ref="AX98:AX99"/>
    <mergeCell ref="AY98:AY99"/>
    <mergeCell ref="AZ98:AZ99"/>
    <mergeCell ref="BA98:BA99"/>
    <mergeCell ref="BB98:BB99"/>
    <mergeCell ref="BC98:BC99"/>
    <mergeCell ref="R100:R101"/>
    <mergeCell ref="S100:S101"/>
    <mergeCell ref="T100:T101"/>
    <mergeCell ref="U100:U101"/>
    <mergeCell ref="V100:V101"/>
    <mergeCell ref="W100:W101"/>
    <mergeCell ref="BB100:BB101"/>
    <mergeCell ref="BC100:BC101"/>
    <mergeCell ref="BD100:BD101"/>
    <mergeCell ref="BE100:BE101"/>
    <mergeCell ref="AV100:AV101"/>
    <mergeCell ref="AW100:AW101"/>
    <mergeCell ref="AX100:AX101"/>
    <mergeCell ref="AY100:AY101"/>
    <mergeCell ref="AZ100:AZ101"/>
    <mergeCell ref="BA100:BA101"/>
    <mergeCell ref="AP100:AP101"/>
    <mergeCell ref="U98:U99"/>
    <mergeCell ref="F100:F101"/>
    <mergeCell ref="H100:H101"/>
    <mergeCell ref="I100:I101"/>
    <mergeCell ref="J100:J101"/>
    <mergeCell ref="K100:K101"/>
    <mergeCell ref="AJ100:AJ101"/>
    <mergeCell ref="AK100:AK101"/>
    <mergeCell ref="AL100:AL101"/>
    <mergeCell ref="AM100:AM101"/>
    <mergeCell ref="AN100:AN101"/>
    <mergeCell ref="AO100:AO101"/>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R100:AR101"/>
    <mergeCell ref="AS100:AS101"/>
    <mergeCell ref="AT100:AT101"/>
    <mergeCell ref="AU100:AU101"/>
    <mergeCell ref="S102:S103"/>
    <mergeCell ref="T102:T103"/>
    <mergeCell ref="U102:U103"/>
    <mergeCell ref="V102:V103"/>
    <mergeCell ref="W102:W103"/>
    <mergeCell ref="X102:X103"/>
    <mergeCell ref="M102:M103"/>
    <mergeCell ref="N102:N103"/>
    <mergeCell ref="O102:O103"/>
    <mergeCell ref="P102:P103"/>
    <mergeCell ref="Q102:Q103"/>
    <mergeCell ref="R102:R103"/>
    <mergeCell ref="L100:L101"/>
    <mergeCell ref="M100:M101"/>
    <mergeCell ref="N100:N101"/>
    <mergeCell ref="O100:O101"/>
    <mergeCell ref="P100:P101"/>
    <mergeCell ref="Q100:Q101"/>
    <mergeCell ref="BK100:BK101"/>
    <mergeCell ref="A102:A107"/>
    <mergeCell ref="F102:F103"/>
    <mergeCell ref="H102:H103"/>
    <mergeCell ref="I102:I103"/>
    <mergeCell ref="J102:J103"/>
    <mergeCell ref="K102:K103"/>
    <mergeCell ref="L102:L103"/>
    <mergeCell ref="BJ100:BJ101"/>
    <mergeCell ref="BF100:BF101"/>
    <mergeCell ref="BG100:BG101"/>
    <mergeCell ref="BH100:BH101"/>
    <mergeCell ref="BI100:BI101"/>
    <mergeCell ref="AK102:AK103"/>
    <mergeCell ref="AL102:AL103"/>
    <mergeCell ref="AM102:AM103"/>
    <mergeCell ref="AN102:AN103"/>
    <mergeCell ref="AO102:AO103"/>
    <mergeCell ref="AP102:AP103"/>
    <mergeCell ref="AE102:AE103"/>
    <mergeCell ref="AF102:AF103"/>
    <mergeCell ref="AG102:AG103"/>
    <mergeCell ref="AH102:AH103"/>
    <mergeCell ref="AI102:AI103"/>
    <mergeCell ref="AJ102:AJ103"/>
    <mergeCell ref="Y102:Y103"/>
    <mergeCell ref="Z102:Z103"/>
    <mergeCell ref="AA102:AA103"/>
    <mergeCell ref="AB102:AB103"/>
    <mergeCell ref="AC102:AC103"/>
    <mergeCell ref="AD102:AD103"/>
    <mergeCell ref="AQ100:AQ101"/>
    <mergeCell ref="BE102:BE103"/>
    <mergeCell ref="BF102:BF103"/>
    <mergeCell ref="AW102:AW103"/>
    <mergeCell ref="AX102:AX103"/>
    <mergeCell ref="AY102:AY103"/>
    <mergeCell ref="AZ102:AZ103"/>
    <mergeCell ref="BA102:BA103"/>
    <mergeCell ref="BB102:BB103"/>
    <mergeCell ref="AQ102:AQ103"/>
    <mergeCell ref="AR102:AR103"/>
    <mergeCell ref="AS102:AS103"/>
    <mergeCell ref="AT102:AT103"/>
    <mergeCell ref="AU102:AU103"/>
    <mergeCell ref="AV102:AV103"/>
    <mergeCell ref="U104:U105"/>
    <mergeCell ref="V104:V105"/>
    <mergeCell ref="W104:W105"/>
    <mergeCell ref="X104:X105"/>
    <mergeCell ref="Y104:Y105"/>
    <mergeCell ref="Z104:Z105"/>
    <mergeCell ref="AB104:AB105"/>
    <mergeCell ref="AC104:AC105"/>
    <mergeCell ref="AD104:AD105"/>
    <mergeCell ref="AE104:AE105"/>
    <mergeCell ref="AF104:AF105"/>
    <mergeCell ref="P104:P105"/>
    <mergeCell ref="Q104:Q105"/>
    <mergeCell ref="R104:R105"/>
    <mergeCell ref="S104:S105"/>
    <mergeCell ref="T104:T105"/>
    <mergeCell ref="F104:F105"/>
    <mergeCell ref="H104:H105"/>
    <mergeCell ref="I104:I105"/>
    <mergeCell ref="J104:J105"/>
    <mergeCell ref="K104:K105"/>
    <mergeCell ref="L104:L105"/>
    <mergeCell ref="M104:M105"/>
    <mergeCell ref="N104:N105"/>
    <mergeCell ref="BJ102:BJ103"/>
    <mergeCell ref="BK102:BK103"/>
    <mergeCell ref="BG102:BG103"/>
    <mergeCell ref="BH102:BH103"/>
    <mergeCell ref="BI102:BI103"/>
    <mergeCell ref="AN104:AN105"/>
    <mergeCell ref="AO104:AO105"/>
    <mergeCell ref="AP104:AP105"/>
    <mergeCell ref="AQ104:AQ105"/>
    <mergeCell ref="AR104:AR105"/>
    <mergeCell ref="AG104:AG105"/>
    <mergeCell ref="AH104:AH105"/>
    <mergeCell ref="AI104:AI105"/>
    <mergeCell ref="AJ104:AJ105"/>
    <mergeCell ref="AK104:AK105"/>
    <mergeCell ref="AL104:AL105"/>
    <mergeCell ref="AA104:AA105"/>
    <mergeCell ref="BC102:BC103"/>
    <mergeCell ref="BD102:BD103"/>
    <mergeCell ref="BK104:BK105"/>
    <mergeCell ref="F106:F107"/>
    <mergeCell ref="H106:H107"/>
    <mergeCell ref="I106:I107"/>
    <mergeCell ref="J106:J107"/>
    <mergeCell ref="BI104:BI105"/>
    <mergeCell ref="BJ104:BJ105"/>
    <mergeCell ref="BE104:BE105"/>
    <mergeCell ref="BD104:BD105"/>
    <mergeCell ref="BF104:BF105"/>
    <mergeCell ref="BG104:BG105"/>
    <mergeCell ref="BH104:BH105"/>
    <mergeCell ref="AY104:AY105"/>
    <mergeCell ref="AZ104:AZ105"/>
    <mergeCell ref="BA104:BA105"/>
    <mergeCell ref="BB104:BB105"/>
    <mergeCell ref="BC104:BC105"/>
    <mergeCell ref="AS104:AS105"/>
    <mergeCell ref="AT104:AT105"/>
    <mergeCell ref="AU104:AU105"/>
    <mergeCell ref="AV104:AV105"/>
    <mergeCell ref="AW104:AW105"/>
    <mergeCell ref="AX104:AX105"/>
    <mergeCell ref="AM104:AM105"/>
    <mergeCell ref="W106:W107"/>
    <mergeCell ref="X106:X107"/>
    <mergeCell ref="Y106:Y107"/>
    <mergeCell ref="Z106:Z107"/>
    <mergeCell ref="AA106:AA107"/>
    <mergeCell ref="AB106:AB107"/>
    <mergeCell ref="Q106:Q107"/>
    <mergeCell ref="O104:O105"/>
    <mergeCell ref="S106:S107"/>
    <mergeCell ref="T106:T107"/>
    <mergeCell ref="U106:U107"/>
    <mergeCell ref="V106:V107"/>
    <mergeCell ref="K106:K107"/>
    <mergeCell ref="L106:L107"/>
    <mergeCell ref="M106:M107"/>
    <mergeCell ref="N106:N107"/>
    <mergeCell ref="O106:O107"/>
    <mergeCell ref="P106:P107"/>
    <mergeCell ref="AP106:AP107"/>
    <mergeCell ref="AQ106:AQ107"/>
    <mergeCell ref="AR106:AR107"/>
    <mergeCell ref="AS106:AS107"/>
    <mergeCell ref="AT106:AT107"/>
    <mergeCell ref="AI106:AI107"/>
    <mergeCell ref="AJ106:AJ107"/>
    <mergeCell ref="AK106:AK107"/>
    <mergeCell ref="AL106:AL107"/>
    <mergeCell ref="AM106:AM107"/>
    <mergeCell ref="AN106:AN107"/>
    <mergeCell ref="AC106:AC107"/>
    <mergeCell ref="AD106:AD107"/>
    <mergeCell ref="AE106:AE107"/>
    <mergeCell ref="AF106:AF107"/>
    <mergeCell ref="AG106:AG107"/>
    <mergeCell ref="AH106:AH107"/>
    <mergeCell ref="BK106:BK107"/>
    <mergeCell ref="A108:A125"/>
    <mergeCell ref="F108:F109"/>
    <mergeCell ref="H108:H109"/>
    <mergeCell ref="I108:I109"/>
    <mergeCell ref="J108:J109"/>
    <mergeCell ref="K108:K109"/>
    <mergeCell ref="BJ106:BJ107"/>
    <mergeCell ref="BE106:BE107"/>
    <mergeCell ref="BF106:BF107"/>
    <mergeCell ref="BG106:BG107"/>
    <mergeCell ref="BH106:BH107"/>
    <mergeCell ref="BI106:BI107"/>
    <mergeCell ref="BA106:BA107"/>
    <mergeCell ref="BB106:BB107"/>
    <mergeCell ref="BC106:BC107"/>
    <mergeCell ref="BD106:BD107"/>
    <mergeCell ref="AU106:AU107"/>
    <mergeCell ref="AV106:AV107"/>
    <mergeCell ref="AW106:AW107"/>
    <mergeCell ref="AX106:AX107"/>
    <mergeCell ref="AY106:AY107"/>
    <mergeCell ref="AZ106:AZ107"/>
    <mergeCell ref="AO106:AO107"/>
    <mergeCell ref="X108:X109"/>
    <mergeCell ref="Y108:Y109"/>
    <mergeCell ref="Z108:Z109"/>
    <mergeCell ref="AA108:AA109"/>
    <mergeCell ref="AB108:AB109"/>
    <mergeCell ref="AC108:AC109"/>
    <mergeCell ref="R108:R109"/>
    <mergeCell ref="R106:R107"/>
    <mergeCell ref="T108:T109"/>
    <mergeCell ref="U108:U109"/>
    <mergeCell ref="V108:V109"/>
    <mergeCell ref="W108:W109"/>
    <mergeCell ref="L108:L109"/>
    <mergeCell ref="M108:M109"/>
    <mergeCell ref="N108:N109"/>
    <mergeCell ref="O108:O109"/>
    <mergeCell ref="P108:P109"/>
    <mergeCell ref="Q108:Q109"/>
    <mergeCell ref="AQ108:AQ109"/>
    <mergeCell ref="AR108:AR109"/>
    <mergeCell ref="AS108:AS109"/>
    <mergeCell ref="AT108:AT109"/>
    <mergeCell ref="AU108:AU109"/>
    <mergeCell ref="AJ108:AJ109"/>
    <mergeCell ref="AK108:AK109"/>
    <mergeCell ref="AL108:AL109"/>
    <mergeCell ref="AM108:AM109"/>
    <mergeCell ref="AN108:AN109"/>
    <mergeCell ref="AO108:AO109"/>
    <mergeCell ref="AD108:AD109"/>
    <mergeCell ref="AE108:AE109"/>
    <mergeCell ref="AF108:AF109"/>
    <mergeCell ref="AG108:AG109"/>
    <mergeCell ref="AH108:AH109"/>
    <mergeCell ref="AI108:AI109"/>
    <mergeCell ref="BK108:BK109"/>
    <mergeCell ref="F110:F111"/>
    <mergeCell ref="H110:H111"/>
    <mergeCell ref="I110:I111"/>
    <mergeCell ref="J110:J111"/>
    <mergeCell ref="K110:K111"/>
    <mergeCell ref="L110:L111"/>
    <mergeCell ref="M110:M111"/>
    <mergeCell ref="BJ108:BJ109"/>
    <mergeCell ref="BF108:BF109"/>
    <mergeCell ref="BG108:BG109"/>
    <mergeCell ref="BH108:BH109"/>
    <mergeCell ref="BI108:BI109"/>
    <mergeCell ref="BB108:BB109"/>
    <mergeCell ref="BC108:BC109"/>
    <mergeCell ref="BD108:BD109"/>
    <mergeCell ref="BE108:BE109"/>
    <mergeCell ref="AV108:AV109"/>
    <mergeCell ref="AW108:AW109"/>
    <mergeCell ref="AX108:AX109"/>
    <mergeCell ref="AY108:AY109"/>
    <mergeCell ref="AZ108:AZ109"/>
    <mergeCell ref="BA108:BA109"/>
    <mergeCell ref="AP108:AP109"/>
    <mergeCell ref="Z110:Z111"/>
    <mergeCell ref="AA110:AA111"/>
    <mergeCell ref="AB110:AB111"/>
    <mergeCell ref="AC110:AC111"/>
    <mergeCell ref="AD110:AD111"/>
    <mergeCell ref="AE110:AE111"/>
    <mergeCell ref="T110:T111"/>
    <mergeCell ref="S108:S109"/>
    <mergeCell ref="V110:V111"/>
    <mergeCell ref="W110:W111"/>
    <mergeCell ref="X110:X111"/>
    <mergeCell ref="Y110:Y111"/>
    <mergeCell ref="N110:N111"/>
    <mergeCell ref="O110:O111"/>
    <mergeCell ref="P110:P111"/>
    <mergeCell ref="Q110:Q111"/>
    <mergeCell ref="R110:R111"/>
    <mergeCell ref="S110:S111"/>
    <mergeCell ref="AR110:AR111"/>
    <mergeCell ref="AS110:AS111"/>
    <mergeCell ref="AT110:AT111"/>
    <mergeCell ref="AU110:AU111"/>
    <mergeCell ref="AV110:AV111"/>
    <mergeCell ref="AW110:AW111"/>
    <mergeCell ref="AL110:AL111"/>
    <mergeCell ref="AM110:AM111"/>
    <mergeCell ref="AN110:AN111"/>
    <mergeCell ref="AO110:AO111"/>
    <mergeCell ref="AP110:AP111"/>
    <mergeCell ref="AQ110:AQ111"/>
    <mergeCell ref="AF110:AF111"/>
    <mergeCell ref="AG110:AG111"/>
    <mergeCell ref="AH110:AH111"/>
    <mergeCell ref="AI110:AI111"/>
    <mergeCell ref="AJ110:AJ111"/>
    <mergeCell ref="AK110:AK111"/>
    <mergeCell ref="BK110:BK111"/>
    <mergeCell ref="BH110:BH111"/>
    <mergeCell ref="BI110:BI111"/>
    <mergeCell ref="BJ110:BJ111"/>
    <mergeCell ref="BD110:BD111"/>
    <mergeCell ref="BE110:BE111"/>
    <mergeCell ref="BF110:BF111"/>
    <mergeCell ref="BG110:BG111"/>
    <mergeCell ref="AX110:AX111"/>
    <mergeCell ref="AY110:AY111"/>
    <mergeCell ref="AZ110:AZ111"/>
    <mergeCell ref="BA110:BA111"/>
    <mergeCell ref="BB110:BB111"/>
    <mergeCell ref="BC110:BC111"/>
    <mergeCell ref="R112:R113"/>
    <mergeCell ref="S112:S113"/>
    <mergeCell ref="T112:T113"/>
    <mergeCell ref="U112:U113"/>
    <mergeCell ref="V112:V113"/>
    <mergeCell ref="W112:W113"/>
    <mergeCell ref="BB112:BB113"/>
    <mergeCell ref="BC112:BC113"/>
    <mergeCell ref="BD112:BD113"/>
    <mergeCell ref="BE112:BE113"/>
    <mergeCell ref="AV112:AV113"/>
    <mergeCell ref="AW112:AW113"/>
    <mergeCell ref="AX112:AX113"/>
    <mergeCell ref="AY112:AY113"/>
    <mergeCell ref="AZ112:AZ113"/>
    <mergeCell ref="BA112:BA113"/>
    <mergeCell ref="AP112:AP113"/>
    <mergeCell ref="U110:U111"/>
    <mergeCell ref="L112:L113"/>
    <mergeCell ref="M112:M113"/>
    <mergeCell ref="N112:N113"/>
    <mergeCell ref="O112:O113"/>
    <mergeCell ref="P112:P113"/>
    <mergeCell ref="Q112:Q113"/>
    <mergeCell ref="F112:F113"/>
    <mergeCell ref="H112:H113"/>
    <mergeCell ref="I112:I113"/>
    <mergeCell ref="J112:J113"/>
    <mergeCell ref="K112:K113"/>
    <mergeCell ref="AJ112:AJ113"/>
    <mergeCell ref="AK112:AK113"/>
    <mergeCell ref="AL112:AL113"/>
    <mergeCell ref="AM112:AM113"/>
    <mergeCell ref="AN112:AN113"/>
    <mergeCell ref="AO112:AO113"/>
    <mergeCell ref="AD112:AD113"/>
    <mergeCell ref="AE112:AE113"/>
    <mergeCell ref="AF112:AF113"/>
    <mergeCell ref="AG112:AG113"/>
    <mergeCell ref="AH112:AH113"/>
    <mergeCell ref="AI112:AI113"/>
    <mergeCell ref="X112:X113"/>
    <mergeCell ref="Y112:Y113"/>
    <mergeCell ref="Z112:Z113"/>
    <mergeCell ref="AA112:AA113"/>
    <mergeCell ref="AB112:AB113"/>
    <mergeCell ref="AC112:AC113"/>
    <mergeCell ref="AR112:AR113"/>
    <mergeCell ref="AS112:AS113"/>
    <mergeCell ref="AT112:AT113"/>
    <mergeCell ref="AU112:AU113"/>
    <mergeCell ref="T114:T115"/>
    <mergeCell ref="U114:U115"/>
    <mergeCell ref="V114:V115"/>
    <mergeCell ref="W114:W115"/>
    <mergeCell ref="X114:X115"/>
    <mergeCell ref="Y114:Y115"/>
    <mergeCell ref="N114:N115"/>
    <mergeCell ref="O114:O115"/>
    <mergeCell ref="P114:P115"/>
    <mergeCell ref="Q114:Q115"/>
    <mergeCell ref="R114:R115"/>
    <mergeCell ref="S114:S115"/>
    <mergeCell ref="AE114:AE115"/>
    <mergeCell ref="BK112:BK113"/>
    <mergeCell ref="F114:F115"/>
    <mergeCell ref="H114:H115"/>
    <mergeCell ref="I114:I115"/>
    <mergeCell ref="J114:J115"/>
    <mergeCell ref="K114:K115"/>
    <mergeCell ref="L114:L115"/>
    <mergeCell ref="M114:M115"/>
    <mergeCell ref="BJ112:BJ113"/>
    <mergeCell ref="BF112:BF113"/>
    <mergeCell ref="BG112:BG113"/>
    <mergeCell ref="BH112:BH113"/>
    <mergeCell ref="BI112:BI113"/>
    <mergeCell ref="AW114:AW115"/>
    <mergeCell ref="AL114:AL115"/>
    <mergeCell ref="AM114:AM115"/>
    <mergeCell ref="AN114:AN115"/>
    <mergeCell ref="AO114:AO115"/>
    <mergeCell ref="AP114:AP115"/>
    <mergeCell ref="AQ114:AQ115"/>
    <mergeCell ref="AF114:AF115"/>
    <mergeCell ref="AG114:AG115"/>
    <mergeCell ref="AH114:AH115"/>
    <mergeCell ref="AI114:AI115"/>
    <mergeCell ref="AJ114:AJ115"/>
    <mergeCell ref="AK114:AK115"/>
    <mergeCell ref="Z114:Z115"/>
    <mergeCell ref="AA114:AA115"/>
    <mergeCell ref="AB114:AB115"/>
    <mergeCell ref="AC114:AC115"/>
    <mergeCell ref="AD114:AD115"/>
    <mergeCell ref="AQ112:AQ113"/>
    <mergeCell ref="F116:F117"/>
    <mergeCell ref="H116:H117"/>
    <mergeCell ref="I116:I117"/>
    <mergeCell ref="J116:J117"/>
    <mergeCell ref="K116:K117"/>
    <mergeCell ref="BK114:BK115"/>
    <mergeCell ref="BH114:BH115"/>
    <mergeCell ref="BI114:BI115"/>
    <mergeCell ref="BJ114:BJ115"/>
    <mergeCell ref="BD114:BD115"/>
    <mergeCell ref="BE114:BE115"/>
    <mergeCell ref="BF114:BF115"/>
    <mergeCell ref="BG114:BG115"/>
    <mergeCell ref="AX114:AX115"/>
    <mergeCell ref="AY114:AY115"/>
    <mergeCell ref="AZ114:AZ115"/>
    <mergeCell ref="BA114:BA115"/>
    <mergeCell ref="BB114:BB115"/>
    <mergeCell ref="BC114:BC115"/>
    <mergeCell ref="AR114:AR115"/>
    <mergeCell ref="AS114:AS115"/>
    <mergeCell ref="AT114:AT115"/>
    <mergeCell ref="AU114:AU115"/>
    <mergeCell ref="AV114:AV115"/>
    <mergeCell ref="X116:X117"/>
    <mergeCell ref="Y116:Y117"/>
    <mergeCell ref="Z116:Z117"/>
    <mergeCell ref="AA116:AA117"/>
    <mergeCell ref="AB116:AB117"/>
    <mergeCell ref="AC116:AC117"/>
    <mergeCell ref="R116:R117"/>
    <mergeCell ref="T116:T117"/>
    <mergeCell ref="U116:U117"/>
    <mergeCell ref="V116:V117"/>
    <mergeCell ref="W116:W117"/>
    <mergeCell ref="L116:L117"/>
    <mergeCell ref="M116:M117"/>
    <mergeCell ref="N116:N117"/>
    <mergeCell ref="O116:O117"/>
    <mergeCell ref="P116:P117"/>
    <mergeCell ref="Q116:Q117"/>
    <mergeCell ref="AQ116:AQ117"/>
    <mergeCell ref="AR116:AR117"/>
    <mergeCell ref="AS116:AS117"/>
    <mergeCell ref="AT116:AT117"/>
    <mergeCell ref="AU116:AU117"/>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BK116:BK117"/>
    <mergeCell ref="F118:F119"/>
    <mergeCell ref="H118:H119"/>
    <mergeCell ref="I118:I119"/>
    <mergeCell ref="J118:J119"/>
    <mergeCell ref="K118:K119"/>
    <mergeCell ref="L118:L119"/>
    <mergeCell ref="M118:M119"/>
    <mergeCell ref="BJ116:BJ117"/>
    <mergeCell ref="BF116:BF117"/>
    <mergeCell ref="BG116:BG117"/>
    <mergeCell ref="BH116:BH117"/>
    <mergeCell ref="BI116:BI117"/>
    <mergeCell ref="BB116:BB117"/>
    <mergeCell ref="BC116:BC117"/>
    <mergeCell ref="BD116:BD117"/>
    <mergeCell ref="BE116:BE117"/>
    <mergeCell ref="AV116:AV117"/>
    <mergeCell ref="AW116:AW117"/>
    <mergeCell ref="AX116:AX117"/>
    <mergeCell ref="AY116:AY117"/>
    <mergeCell ref="AZ116:AZ117"/>
    <mergeCell ref="BA116:BA117"/>
    <mergeCell ref="AP116:AP117"/>
    <mergeCell ref="Z118:Z119"/>
    <mergeCell ref="AA118:AA119"/>
    <mergeCell ref="AB118:AB119"/>
    <mergeCell ref="AC118:AC119"/>
    <mergeCell ref="AD118:AD119"/>
    <mergeCell ref="AE118:AE119"/>
    <mergeCell ref="T118:T119"/>
    <mergeCell ref="S116:S117"/>
    <mergeCell ref="V118:V119"/>
    <mergeCell ref="W118:W119"/>
    <mergeCell ref="X118:X119"/>
    <mergeCell ref="Y118:Y119"/>
    <mergeCell ref="N118:N119"/>
    <mergeCell ref="O118:O119"/>
    <mergeCell ref="P118:P119"/>
    <mergeCell ref="Q118:Q119"/>
    <mergeCell ref="R118:R119"/>
    <mergeCell ref="S118:S119"/>
    <mergeCell ref="AR118:AR119"/>
    <mergeCell ref="AS118:AS119"/>
    <mergeCell ref="AT118:AT119"/>
    <mergeCell ref="AU118:AU119"/>
    <mergeCell ref="AV118:AV119"/>
    <mergeCell ref="AW118:AW119"/>
    <mergeCell ref="AL118:AL119"/>
    <mergeCell ref="AM118:AM119"/>
    <mergeCell ref="AN118:AN119"/>
    <mergeCell ref="AO118:AO119"/>
    <mergeCell ref="AP118:AP119"/>
    <mergeCell ref="AQ118:AQ119"/>
    <mergeCell ref="AF118:AF119"/>
    <mergeCell ref="AG118:AG119"/>
    <mergeCell ref="AH118:AH119"/>
    <mergeCell ref="AI118:AI119"/>
    <mergeCell ref="AJ118:AJ119"/>
    <mergeCell ref="AK118:AK119"/>
    <mergeCell ref="BK118:BK119"/>
    <mergeCell ref="BH118:BH119"/>
    <mergeCell ref="BI118:BI119"/>
    <mergeCell ref="BJ118:BJ119"/>
    <mergeCell ref="BD118:BD119"/>
    <mergeCell ref="BE118:BE119"/>
    <mergeCell ref="BF118:BF119"/>
    <mergeCell ref="BG118:BG119"/>
    <mergeCell ref="AX118:AX119"/>
    <mergeCell ref="AY118:AY119"/>
    <mergeCell ref="AZ118:AZ119"/>
    <mergeCell ref="BA118:BA119"/>
    <mergeCell ref="BB118:BB119"/>
    <mergeCell ref="BC118:BC119"/>
    <mergeCell ref="R120:R121"/>
    <mergeCell ref="S120:S121"/>
    <mergeCell ref="T120:T121"/>
    <mergeCell ref="U120:U121"/>
    <mergeCell ref="V120:V121"/>
    <mergeCell ref="W120:W121"/>
    <mergeCell ref="BB120:BB121"/>
    <mergeCell ref="BC120:BC121"/>
    <mergeCell ref="BD120:BD121"/>
    <mergeCell ref="BE120:BE121"/>
    <mergeCell ref="AV120:AV121"/>
    <mergeCell ref="AW120:AW121"/>
    <mergeCell ref="AX120:AX121"/>
    <mergeCell ref="AY120:AY121"/>
    <mergeCell ref="AZ120:AZ121"/>
    <mergeCell ref="BA120:BA121"/>
    <mergeCell ref="AP120:AP121"/>
    <mergeCell ref="U118:U119"/>
    <mergeCell ref="L120:L121"/>
    <mergeCell ref="M120:M121"/>
    <mergeCell ref="N120:N121"/>
    <mergeCell ref="O120:O121"/>
    <mergeCell ref="P120:P121"/>
    <mergeCell ref="Q120:Q121"/>
    <mergeCell ref="F120:F121"/>
    <mergeCell ref="H120:H121"/>
    <mergeCell ref="I120:I121"/>
    <mergeCell ref="J120:J121"/>
    <mergeCell ref="K120:K121"/>
    <mergeCell ref="AJ120:AJ121"/>
    <mergeCell ref="AK120:AK121"/>
    <mergeCell ref="AL120:AL121"/>
    <mergeCell ref="AM120:AM121"/>
    <mergeCell ref="AN120:AN121"/>
    <mergeCell ref="AO120:AO121"/>
    <mergeCell ref="AD120:AD121"/>
    <mergeCell ref="AE120:AE121"/>
    <mergeCell ref="AF120:AF121"/>
    <mergeCell ref="AG120:AG121"/>
    <mergeCell ref="AH120:AH121"/>
    <mergeCell ref="AI120:AI121"/>
    <mergeCell ref="X120:X121"/>
    <mergeCell ref="Y120:Y121"/>
    <mergeCell ref="Z120:Z121"/>
    <mergeCell ref="AA120:AA121"/>
    <mergeCell ref="AB120:AB121"/>
    <mergeCell ref="AC120:AC121"/>
    <mergeCell ref="AR120:AR121"/>
    <mergeCell ref="AS120:AS121"/>
    <mergeCell ref="AT120:AT121"/>
    <mergeCell ref="AU120:AU121"/>
    <mergeCell ref="T122:T123"/>
    <mergeCell ref="U122:U123"/>
    <mergeCell ref="V122:V123"/>
    <mergeCell ref="W122:W123"/>
    <mergeCell ref="X122:X123"/>
    <mergeCell ref="Y122:Y123"/>
    <mergeCell ref="N122:N123"/>
    <mergeCell ref="O122:O123"/>
    <mergeCell ref="P122:P123"/>
    <mergeCell ref="Q122:Q123"/>
    <mergeCell ref="R122:R123"/>
    <mergeCell ref="S122:S123"/>
    <mergeCell ref="AE122:AE123"/>
    <mergeCell ref="BK120:BK121"/>
    <mergeCell ref="F122:F123"/>
    <mergeCell ref="H122:H123"/>
    <mergeCell ref="I122:I123"/>
    <mergeCell ref="J122:J123"/>
    <mergeCell ref="K122:K123"/>
    <mergeCell ref="L122:L123"/>
    <mergeCell ref="M122:M123"/>
    <mergeCell ref="BJ120:BJ121"/>
    <mergeCell ref="BF120:BF121"/>
    <mergeCell ref="BG120:BG121"/>
    <mergeCell ref="BH120:BH121"/>
    <mergeCell ref="BI120:BI121"/>
    <mergeCell ref="AW122:AW123"/>
    <mergeCell ref="AL122:AL123"/>
    <mergeCell ref="AM122:AM123"/>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Q120:AQ121"/>
    <mergeCell ref="F124:F125"/>
    <mergeCell ref="H124:H125"/>
    <mergeCell ref="I124:I125"/>
    <mergeCell ref="J124:J125"/>
    <mergeCell ref="K124:K125"/>
    <mergeCell ref="BK122:BK123"/>
    <mergeCell ref="BH122:BH123"/>
    <mergeCell ref="BI122:BI123"/>
    <mergeCell ref="BJ122:BJ123"/>
    <mergeCell ref="BD122:BD123"/>
    <mergeCell ref="BE122:BE123"/>
    <mergeCell ref="BF122:BF123"/>
    <mergeCell ref="BG122:BG123"/>
    <mergeCell ref="AX122:AX123"/>
    <mergeCell ref="AY122:AY123"/>
    <mergeCell ref="AZ122:AZ123"/>
    <mergeCell ref="BA122:BA123"/>
    <mergeCell ref="BB122:BB123"/>
    <mergeCell ref="BC122:BC123"/>
    <mergeCell ref="AR122:AR123"/>
    <mergeCell ref="AS122:AS123"/>
    <mergeCell ref="AT122:AT123"/>
    <mergeCell ref="AU122:AU123"/>
    <mergeCell ref="AV122:AV123"/>
    <mergeCell ref="X124:X125"/>
    <mergeCell ref="Y124:Y125"/>
    <mergeCell ref="Z124:Z125"/>
    <mergeCell ref="AA124:AA125"/>
    <mergeCell ref="AB124:AB125"/>
    <mergeCell ref="AC124:AC125"/>
    <mergeCell ref="R124:R125"/>
    <mergeCell ref="T124:T125"/>
    <mergeCell ref="U124:U125"/>
    <mergeCell ref="V124:V125"/>
    <mergeCell ref="W124:W125"/>
    <mergeCell ref="L124:L125"/>
    <mergeCell ref="M124:M125"/>
    <mergeCell ref="N124:N125"/>
    <mergeCell ref="O124:O125"/>
    <mergeCell ref="P124:P125"/>
    <mergeCell ref="Q124:Q125"/>
    <mergeCell ref="AQ124:AQ125"/>
    <mergeCell ref="AR124:AR125"/>
    <mergeCell ref="AS124:AS125"/>
    <mergeCell ref="AT124:AT125"/>
    <mergeCell ref="AU124:AU125"/>
    <mergeCell ref="AJ124:AJ125"/>
    <mergeCell ref="AK124:AK125"/>
    <mergeCell ref="AL124:AL125"/>
    <mergeCell ref="AM124:AM125"/>
    <mergeCell ref="AN124:AN125"/>
    <mergeCell ref="AO124:AO125"/>
    <mergeCell ref="AD124:AD125"/>
    <mergeCell ref="AE124:AE125"/>
    <mergeCell ref="AF124:AF125"/>
    <mergeCell ref="AG124:AG125"/>
    <mergeCell ref="AH124:AH125"/>
    <mergeCell ref="AI124:AI125"/>
    <mergeCell ref="BK124:BK125"/>
    <mergeCell ref="A126:A127"/>
    <mergeCell ref="F126:F127"/>
    <mergeCell ref="H126:H127"/>
    <mergeCell ref="I126:I127"/>
    <mergeCell ref="J126:J127"/>
    <mergeCell ref="K126:K127"/>
    <mergeCell ref="L126:L127"/>
    <mergeCell ref="BJ124:BJ125"/>
    <mergeCell ref="BF124:BF125"/>
    <mergeCell ref="BG124:BG125"/>
    <mergeCell ref="BH124:BH125"/>
    <mergeCell ref="BI124:BI125"/>
    <mergeCell ref="BB124:BB125"/>
    <mergeCell ref="BC124:BC125"/>
    <mergeCell ref="BD124:BD125"/>
    <mergeCell ref="BE124:BE125"/>
    <mergeCell ref="AV124:AV125"/>
    <mergeCell ref="AW124:AW125"/>
    <mergeCell ref="AX124:AX125"/>
    <mergeCell ref="AY124:AY125"/>
    <mergeCell ref="AZ124:AZ125"/>
    <mergeCell ref="BA124:BA125"/>
    <mergeCell ref="AP124:AP125"/>
    <mergeCell ref="Y126:Y127"/>
    <mergeCell ref="Z126:Z127"/>
    <mergeCell ref="AA126:AA127"/>
    <mergeCell ref="AB126:AB127"/>
    <mergeCell ref="AC126:AC127"/>
    <mergeCell ref="AD126:AD127"/>
    <mergeCell ref="S126:S127"/>
    <mergeCell ref="S124:S125"/>
    <mergeCell ref="U126:U127"/>
    <mergeCell ref="V126:V127"/>
    <mergeCell ref="W126:W127"/>
    <mergeCell ref="X126:X127"/>
    <mergeCell ref="M126:M127"/>
    <mergeCell ref="N126:N127"/>
    <mergeCell ref="O126:O127"/>
    <mergeCell ref="P126:P127"/>
    <mergeCell ref="Q126:Q127"/>
    <mergeCell ref="R126:R127"/>
    <mergeCell ref="AR126:AR127"/>
    <mergeCell ref="AS126:AS127"/>
    <mergeCell ref="AT126:AT127"/>
    <mergeCell ref="AU126:AU127"/>
    <mergeCell ref="AV126:AV127"/>
    <mergeCell ref="AK126:AK127"/>
    <mergeCell ref="AL126:AL127"/>
    <mergeCell ref="AM126:AM127"/>
    <mergeCell ref="AN126:AN127"/>
    <mergeCell ref="AO126:AO127"/>
    <mergeCell ref="AP126:AP127"/>
    <mergeCell ref="AE126:AE127"/>
    <mergeCell ref="AF126:AF127"/>
    <mergeCell ref="AG126:AG127"/>
    <mergeCell ref="AH126:AH127"/>
    <mergeCell ref="AI126:AI127"/>
    <mergeCell ref="AJ126:AJ127"/>
    <mergeCell ref="A128:A129"/>
    <mergeCell ref="F128:F129"/>
    <mergeCell ref="H128:H129"/>
    <mergeCell ref="I128:I129"/>
    <mergeCell ref="J128:J129"/>
    <mergeCell ref="K128:K129"/>
    <mergeCell ref="L128:L129"/>
    <mergeCell ref="M128:M129"/>
    <mergeCell ref="BJ126:BJ127"/>
    <mergeCell ref="BK126:BK127"/>
    <mergeCell ref="BG126:BG127"/>
    <mergeCell ref="BH126:BH127"/>
    <mergeCell ref="BI126:BI127"/>
    <mergeCell ref="BC126:BC127"/>
    <mergeCell ref="BD126:BD127"/>
    <mergeCell ref="BE126:BE127"/>
    <mergeCell ref="BF126:BF127"/>
    <mergeCell ref="AW126:AW127"/>
    <mergeCell ref="AX126:AX127"/>
    <mergeCell ref="AY126:AY127"/>
    <mergeCell ref="AZ126:AZ127"/>
    <mergeCell ref="BA126:BA127"/>
    <mergeCell ref="BB126:BB127"/>
    <mergeCell ref="AQ126:AQ127"/>
    <mergeCell ref="Z128:Z129"/>
    <mergeCell ref="AA128:AA129"/>
    <mergeCell ref="AB128:AB129"/>
    <mergeCell ref="AC128:AC129"/>
    <mergeCell ref="AD128:AD129"/>
    <mergeCell ref="AE128:AE129"/>
    <mergeCell ref="T128:T129"/>
    <mergeCell ref="T126:T127"/>
    <mergeCell ref="V128:V129"/>
    <mergeCell ref="W128:W129"/>
    <mergeCell ref="X128:X129"/>
    <mergeCell ref="Y128:Y129"/>
    <mergeCell ref="N128:N129"/>
    <mergeCell ref="O128:O129"/>
    <mergeCell ref="P128:P129"/>
    <mergeCell ref="Q128:Q129"/>
    <mergeCell ref="R128:R129"/>
    <mergeCell ref="S128:S129"/>
    <mergeCell ref="BC128:BC129"/>
    <mergeCell ref="AR128:AR129"/>
    <mergeCell ref="AS128:AS129"/>
    <mergeCell ref="AT128:AT129"/>
    <mergeCell ref="AU128:AU129"/>
    <mergeCell ref="AV128:AV129"/>
    <mergeCell ref="AW128:AW129"/>
    <mergeCell ref="AL128:AL129"/>
    <mergeCell ref="AM128:AM129"/>
    <mergeCell ref="AN128:AN129"/>
    <mergeCell ref="AO128:AO129"/>
    <mergeCell ref="AP128:AP129"/>
    <mergeCell ref="AQ128:AQ129"/>
    <mergeCell ref="AF128:AF129"/>
    <mergeCell ref="AG128:AG129"/>
    <mergeCell ref="AH128:AH129"/>
    <mergeCell ref="AI128:AI129"/>
    <mergeCell ref="AJ128:AJ129"/>
    <mergeCell ref="AK128:AK129"/>
    <mergeCell ref="K130:K131"/>
    <mergeCell ref="L130:L131"/>
    <mergeCell ref="M130:M131"/>
    <mergeCell ref="N130:N131"/>
    <mergeCell ref="O130:O131"/>
    <mergeCell ref="P130:P131"/>
    <mergeCell ref="A130:A131"/>
    <mergeCell ref="F130:F131"/>
    <mergeCell ref="H130:H131"/>
    <mergeCell ref="I130:I131"/>
    <mergeCell ref="J130:J131"/>
    <mergeCell ref="BK128:BK129"/>
    <mergeCell ref="BH128:BH129"/>
    <mergeCell ref="BI128:BI129"/>
    <mergeCell ref="BJ128:BJ129"/>
    <mergeCell ref="BD128:BD129"/>
    <mergeCell ref="BE128:BE129"/>
    <mergeCell ref="BF128:BF129"/>
    <mergeCell ref="BG128:BG129"/>
    <mergeCell ref="AX128:AX129"/>
    <mergeCell ref="AY128:AY129"/>
    <mergeCell ref="AZ128:AZ129"/>
    <mergeCell ref="BA128:BA129"/>
    <mergeCell ref="BB128:BB129"/>
    <mergeCell ref="AC130:AC131"/>
    <mergeCell ref="AD130:AD131"/>
    <mergeCell ref="AE130:AE131"/>
    <mergeCell ref="AF130:AF131"/>
    <mergeCell ref="AG130:AG131"/>
    <mergeCell ref="AH130:AH131"/>
    <mergeCell ref="W130:W131"/>
    <mergeCell ref="U128:U129"/>
    <mergeCell ref="AV130:AV131"/>
    <mergeCell ref="AW130:AW131"/>
    <mergeCell ref="AX130:AX131"/>
    <mergeCell ref="AY130:AY131"/>
    <mergeCell ref="AZ130:AZ131"/>
    <mergeCell ref="AO130:AO131"/>
    <mergeCell ref="AP130:AP131"/>
    <mergeCell ref="AQ130:AQ131"/>
    <mergeCell ref="AR130:AR131"/>
    <mergeCell ref="AS130:AS131"/>
    <mergeCell ref="AT130:AT131"/>
    <mergeCell ref="AI130:AI131"/>
    <mergeCell ref="AJ130:AJ131"/>
    <mergeCell ref="AK130:AK131"/>
    <mergeCell ref="AL130:AL131"/>
    <mergeCell ref="AM130:AM131"/>
    <mergeCell ref="AN130:AN131"/>
    <mergeCell ref="AE132:AE133"/>
    <mergeCell ref="AF132:AF133"/>
    <mergeCell ref="AG132:AG133"/>
    <mergeCell ref="AH132:AH133"/>
    <mergeCell ref="AI132:AI133"/>
    <mergeCell ref="X132:X133"/>
    <mergeCell ref="X130:X131"/>
    <mergeCell ref="Y130:Y131"/>
    <mergeCell ref="Z130:Z131"/>
    <mergeCell ref="AA130:AA131"/>
    <mergeCell ref="AB130:AB131"/>
    <mergeCell ref="Q130:Q131"/>
    <mergeCell ref="R130:R131"/>
    <mergeCell ref="S130:S131"/>
    <mergeCell ref="T130:T131"/>
    <mergeCell ref="U130:U131"/>
    <mergeCell ref="V130:V131"/>
    <mergeCell ref="AU132:AU133"/>
    <mergeCell ref="AJ132:AJ133"/>
    <mergeCell ref="AK132:AK133"/>
    <mergeCell ref="AL132:AL133"/>
    <mergeCell ref="AM132:AM133"/>
    <mergeCell ref="AN132:AN133"/>
    <mergeCell ref="AO132:AO133"/>
    <mergeCell ref="L132:L133"/>
    <mergeCell ref="M132:M133"/>
    <mergeCell ref="N132:N133"/>
    <mergeCell ref="O132:O133"/>
    <mergeCell ref="P132:P133"/>
    <mergeCell ref="Q132:Q133"/>
    <mergeCell ref="BK130:BK131"/>
    <mergeCell ref="A132:A133"/>
    <mergeCell ref="F132:F133"/>
    <mergeCell ref="H132:H133"/>
    <mergeCell ref="I132:I133"/>
    <mergeCell ref="J132:J133"/>
    <mergeCell ref="K132:K133"/>
    <mergeCell ref="BJ130:BJ131"/>
    <mergeCell ref="BE130:BE131"/>
    <mergeCell ref="BF130:BF131"/>
    <mergeCell ref="BG130:BG131"/>
    <mergeCell ref="BH130:BH131"/>
    <mergeCell ref="BI130:BI131"/>
    <mergeCell ref="BA130:BA131"/>
    <mergeCell ref="BB130:BB131"/>
    <mergeCell ref="BC130:BC131"/>
    <mergeCell ref="BD130:BD131"/>
    <mergeCell ref="AU130:AU131"/>
    <mergeCell ref="AD132:AD133"/>
    <mergeCell ref="BK132:BK133"/>
    <mergeCell ref="BJ132:BJ133"/>
    <mergeCell ref="BF132:BF133"/>
    <mergeCell ref="BG132:BG133"/>
    <mergeCell ref="BH132:BH133"/>
    <mergeCell ref="BI132:BI133"/>
    <mergeCell ref="BB132:BB133"/>
    <mergeCell ref="BC132:BC133"/>
    <mergeCell ref="BD132:BD133"/>
    <mergeCell ref="BE132:BE133"/>
    <mergeCell ref="Y132:Y133"/>
    <mergeCell ref="Z132:Z133"/>
    <mergeCell ref="AA132:AA133"/>
    <mergeCell ref="AB132:AB133"/>
    <mergeCell ref="AC132:AC133"/>
    <mergeCell ref="R132:R133"/>
    <mergeCell ref="S132:S133"/>
    <mergeCell ref="T132:T133"/>
    <mergeCell ref="U132:U133"/>
    <mergeCell ref="V132:V133"/>
    <mergeCell ref="W132:W133"/>
    <mergeCell ref="AV132:AV133"/>
    <mergeCell ref="AW132:AW133"/>
    <mergeCell ref="AX132:AX133"/>
    <mergeCell ref="AY132:AY133"/>
    <mergeCell ref="AZ132:AZ133"/>
    <mergeCell ref="BA132:BA133"/>
    <mergeCell ref="AP132:AP133"/>
    <mergeCell ref="AQ132:AQ133"/>
    <mergeCell ref="AR132:AR133"/>
    <mergeCell ref="AS132:AS133"/>
    <mergeCell ref="AT132:AT133"/>
  </mergeCells>
  <conditionalFormatting sqref="BE20:BE27 BH50:BH51 BD134:BH1048576">
    <cfRule type="containsText" dxfId="3" priority="36" operator="containsText" text="Y">
      <formula>NOT(ISERROR(SEARCH("Y",BD20)))</formula>
    </cfRule>
  </conditionalFormatting>
  <conditionalFormatting sqref="BH50:BH51 BD134:BH1048576">
    <cfRule type="containsText" dxfId="2" priority="21" operator="containsText" text="N">
      <formula>NOT(ISERROR(SEARCH("N",BD50)))</formula>
    </cfRule>
  </conditionalFormatting>
  <conditionalFormatting sqref="BH50:BH51 BE20:BE27">
    <cfRule type="containsText" dxfId="1" priority="32" operator="containsText" text="N">
      <formula>NOT(ISERROR(SEARCH("N",BE20)))</formula>
    </cfRule>
  </conditionalFormatting>
  <conditionalFormatting sqref="BH50:BH51">
    <cfRule type="containsText" dxfId="0" priority="22" operator="containsText" text="Y">
      <formula>NOT(ISERROR(SEARCH("Y",BH50)))</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bc24c3-f9d8-457f-9a00-b1ca74d6b5ed" xsi:nil="true"/>
    <lcf76f155ced4ddcb4097134ff3c332f xmlns="317c163e-fdbc-4dd9-a019-d0b1e0e6703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0E2426B973F946B0E7D9B44E0A1D8A" ma:contentTypeVersion="14" ma:contentTypeDescription="Create a new document." ma:contentTypeScope="" ma:versionID="4957ea7d1284b47ce3aa2910b69cb33c">
  <xsd:schema xmlns:xsd="http://www.w3.org/2001/XMLSchema" xmlns:xs="http://www.w3.org/2001/XMLSchema" xmlns:p="http://schemas.microsoft.com/office/2006/metadata/properties" xmlns:ns2="317c163e-fdbc-4dd9-a019-d0b1e0e67036" xmlns:ns3="49bc24c3-f9d8-457f-9a00-b1ca74d6b5ed" targetNamespace="http://schemas.microsoft.com/office/2006/metadata/properties" ma:root="true" ma:fieldsID="c2282ccc74b94e5bff99c7b7a1dfbe87" ns2:_="" ns3:_="">
    <xsd:import namespace="317c163e-fdbc-4dd9-a019-d0b1e0e67036"/>
    <xsd:import namespace="49bc24c3-f9d8-457f-9a00-b1ca74d6b5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c163e-fdbc-4dd9-a019-d0b1e0e670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312681-07d2-42c8-bc79-e057722a11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bc24c3-f9d8-457f-9a00-b1ca74d6b5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0c33fdf-56ba-49d1-9ca2-7b17a1ad7efe}" ma:internalName="TaxCatchAll" ma:showField="CatchAllData" ma:web="49bc24c3-f9d8-457f-9a00-b1ca74d6b5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A872A-38A0-4ADE-9D75-76D8961D99C1}">
  <ds:schemaRefs>
    <ds:schemaRef ds:uri="317c163e-fdbc-4dd9-a019-d0b1e0e67036"/>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49bc24c3-f9d8-457f-9a00-b1ca74d6b5ed"/>
    <ds:schemaRef ds:uri="http://www.w3.org/XML/1998/namespace"/>
  </ds:schemaRefs>
</ds:datastoreItem>
</file>

<file path=customXml/itemProps2.xml><?xml version="1.0" encoding="utf-8"?>
<ds:datastoreItem xmlns:ds="http://schemas.openxmlformats.org/officeDocument/2006/customXml" ds:itemID="{05C1363E-C884-44E6-A146-5E637F8DA206}">
  <ds:schemaRefs>
    <ds:schemaRef ds:uri="http://schemas.microsoft.com/sharepoint/v3/contenttype/forms"/>
  </ds:schemaRefs>
</ds:datastoreItem>
</file>

<file path=customXml/itemProps3.xml><?xml version="1.0" encoding="utf-8"?>
<ds:datastoreItem xmlns:ds="http://schemas.openxmlformats.org/officeDocument/2006/customXml" ds:itemID="{01D119AB-3CB7-44D6-84A9-1D8729EAF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c163e-fdbc-4dd9-a019-d0b1e0e67036"/>
    <ds:schemaRef ds:uri="49bc24c3-f9d8-457f-9a00-b1ca74d6b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Benthic Solutions Limited</dc:creator>
  <cp:lastModifiedBy>Alex Scott</cp:lastModifiedBy>
  <dcterms:created xsi:type="dcterms:W3CDTF">2023-11-30T12:18:33Z</dcterms:created>
  <dcterms:modified xsi:type="dcterms:W3CDTF">2025-02-11T10:54:20Z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0x0101003A0E2426B973F946B0E7D9B44E0A1D8A</vt:lpwstr>
  </property>
</Properties>
</file>